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RileyCameron\Desktop\Template Marletplace Workshop\"/>
    </mc:Choice>
  </mc:AlternateContent>
  <xr:revisionPtr revIDLastSave="0" documentId="8_{9A8A061F-5E17-45C0-95EF-A68089FC3209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Instructions" sheetId="4" r:id="rId1"/>
    <sheet name="What-If Modeling" sheetId="1" r:id="rId2"/>
    <sheet name="_vena_process_variables" sheetId="2" state="veryHidden" r:id="rId3"/>
    <sheet name="_vena_highlight_sheet" sheetId="3" state="veryHidden" r:id="rId4"/>
  </sheets>
  <externalReferences>
    <externalReference r:id="rId5"/>
    <externalReference r:id="rId6"/>
    <externalReference r:id="rId7"/>
  </externalReferences>
  <definedNames>
    <definedName name="AccountSelection">'[3]What-If Modeling'!#REF!</definedName>
    <definedName name="COGS" localSheetId="0">'[3]What-If Modeling'!$Z$114</definedName>
    <definedName name="COGS">'[1]What-If Modeling'!$P$104</definedName>
    <definedName name="CurrentYear">Instructions!#REF!</definedName>
    <definedName name="DepartmentSelection">'[3]What-If Modeling'!#REF!</definedName>
    <definedName name="DriverLIst" localSheetId="0">'[3]Controls (hide)'!$B$19:$B$21</definedName>
    <definedName name="DriverList">'What-If Modeling'!$B$103:$B$105</definedName>
    <definedName name="EntitySelection">'[3]What-If Modeling'!#REF!</definedName>
    <definedName name="FalseIntersections">'[3]What-If Modeling'!$BN$109</definedName>
    <definedName name="MathOperator" localSheetId="0">'[3]What-If Modeling'!$C$3</definedName>
    <definedName name="MathOperator">'What-If Modeling'!#REF!</definedName>
    <definedName name="NotUsed">'[3]What-If Modeling'!$C$5</definedName>
    <definedName name="OPEX" localSheetId="0">'[3]What-If Modeling'!$Z$115</definedName>
    <definedName name="OPEX">'[1]What-If Modeling'!$P$105</definedName>
    <definedName name="Override">'[3]What-If Modeling'!$C$4</definedName>
    <definedName name="PeriodSelection">'[3]What-If Modeling'!#REF!</definedName>
    <definedName name="RangeSelection">'[3]What-If Modeling'!$B$4:$B$10</definedName>
    <definedName name="ReferenceSelection">'[3]What-If Modeling'!#REF!</definedName>
    <definedName name="Revenue" localSheetId="0">'[3]What-If Modeling'!$Z$113</definedName>
    <definedName name="Revenue">'[1]What-If Modeling'!$P$103</definedName>
    <definedName name="SourceSelection">'[3]What-If Modeling'!#REF!</definedName>
    <definedName name="Target">'[3]What-If Modeling'!$J$10</definedName>
    <definedName name="TargetYear">'[3]What-If Modeling'!#REF!</definedName>
    <definedName name="WorkingSelection">'[3]What-If Modeling'!#REF!</definedName>
    <definedName name="YearSelection">'[3]What-If Modeling'!#REF!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0" i="1" l="1"/>
  <c r="R10" i="1" s="1"/>
  <c r="R6" i="1"/>
  <c r="R13" i="1"/>
  <c r="S13" i="1"/>
  <c r="T13" i="1"/>
  <c r="U13" i="1"/>
  <c r="V13" i="1"/>
  <c r="W13" i="1"/>
  <c r="X13" i="1"/>
  <c r="Y13" i="1"/>
  <c r="Z13" i="1"/>
  <c r="AA13" i="1"/>
  <c r="AB13" i="1"/>
  <c r="AC13" i="1"/>
  <c r="R14" i="1"/>
  <c r="S14" i="1"/>
  <c r="T14" i="1"/>
  <c r="U14" i="1"/>
  <c r="V14" i="1"/>
  <c r="W14" i="1"/>
  <c r="X14" i="1"/>
  <c r="Y14" i="1"/>
  <c r="Z14" i="1"/>
  <c r="AA14" i="1"/>
  <c r="AB14" i="1"/>
  <c r="AC14" i="1"/>
  <c r="R15" i="1"/>
  <c r="S15" i="1"/>
  <c r="T15" i="1"/>
  <c r="U15" i="1"/>
  <c r="V15" i="1"/>
  <c r="W15" i="1"/>
  <c r="X15" i="1"/>
  <c r="Y15" i="1"/>
  <c r="Z15" i="1"/>
  <c r="AA15" i="1"/>
  <c r="AB15" i="1"/>
  <c r="AC15" i="1"/>
  <c r="R16" i="1"/>
  <c r="S16" i="1"/>
  <c r="T16" i="1"/>
  <c r="U16" i="1"/>
  <c r="V16" i="1"/>
  <c r="W16" i="1"/>
  <c r="X16" i="1"/>
  <c r="Y16" i="1"/>
  <c r="Z16" i="1"/>
  <c r="AA16" i="1"/>
  <c r="AB16" i="1"/>
  <c r="AC16" i="1"/>
  <c r="R17" i="1"/>
  <c r="S17" i="1"/>
  <c r="T17" i="1"/>
  <c r="U17" i="1"/>
  <c r="V17" i="1"/>
  <c r="W17" i="1"/>
  <c r="X17" i="1"/>
  <c r="Y17" i="1"/>
  <c r="Z17" i="1"/>
  <c r="AA17" i="1"/>
  <c r="AB17" i="1"/>
  <c r="AC17" i="1"/>
  <c r="R18" i="1"/>
  <c r="S18" i="1"/>
  <c r="T18" i="1"/>
  <c r="U18" i="1"/>
  <c r="V18" i="1"/>
  <c r="W18" i="1"/>
  <c r="X18" i="1"/>
  <c r="Y18" i="1"/>
  <c r="Z18" i="1"/>
  <c r="AA18" i="1"/>
  <c r="AB18" i="1"/>
  <c r="AC18" i="1"/>
  <c r="R19" i="1"/>
  <c r="S19" i="1"/>
  <c r="T19" i="1"/>
  <c r="U19" i="1"/>
  <c r="V19" i="1"/>
  <c r="W19" i="1"/>
  <c r="X19" i="1"/>
  <c r="Y19" i="1"/>
  <c r="Z19" i="1"/>
  <c r="AA19" i="1"/>
  <c r="AB19" i="1"/>
  <c r="AC19" i="1"/>
  <c r="R20" i="1"/>
  <c r="S20" i="1"/>
  <c r="T20" i="1"/>
  <c r="U20" i="1"/>
  <c r="V20" i="1"/>
  <c r="W20" i="1"/>
  <c r="X20" i="1"/>
  <c r="Y20" i="1"/>
  <c r="Z20" i="1"/>
  <c r="AA20" i="1"/>
  <c r="AB20" i="1"/>
  <c r="AC20" i="1"/>
  <c r="R21" i="1"/>
  <c r="S21" i="1"/>
  <c r="T21" i="1"/>
  <c r="U21" i="1"/>
  <c r="V21" i="1"/>
  <c r="W21" i="1"/>
  <c r="X21" i="1"/>
  <c r="Y21" i="1"/>
  <c r="Z21" i="1"/>
  <c r="AA21" i="1"/>
  <c r="AB21" i="1"/>
  <c r="AC21" i="1"/>
  <c r="R22" i="1"/>
  <c r="S22" i="1"/>
  <c r="T22" i="1"/>
  <c r="U22" i="1"/>
  <c r="V22" i="1"/>
  <c r="W22" i="1"/>
  <c r="X22" i="1"/>
  <c r="Y22" i="1"/>
  <c r="Z22" i="1"/>
  <c r="AA22" i="1"/>
  <c r="AB22" i="1"/>
  <c r="AC22" i="1"/>
  <c r="R23" i="1"/>
  <c r="S23" i="1"/>
  <c r="T23" i="1"/>
  <c r="U23" i="1"/>
  <c r="V23" i="1"/>
  <c r="W23" i="1"/>
  <c r="X23" i="1"/>
  <c r="Y23" i="1"/>
  <c r="Z23" i="1"/>
  <c r="AA23" i="1"/>
  <c r="AB23" i="1"/>
  <c r="AC23" i="1"/>
  <c r="R24" i="1"/>
  <c r="S24" i="1"/>
  <c r="T24" i="1"/>
  <c r="U24" i="1"/>
  <c r="V24" i="1"/>
  <c r="W24" i="1"/>
  <c r="X24" i="1"/>
  <c r="Y24" i="1"/>
  <c r="Z24" i="1"/>
  <c r="AA24" i="1"/>
  <c r="AB24" i="1"/>
  <c r="AC24" i="1"/>
  <c r="R25" i="1"/>
  <c r="S25" i="1"/>
  <c r="T25" i="1"/>
  <c r="U25" i="1"/>
  <c r="V25" i="1"/>
  <c r="W25" i="1"/>
  <c r="X25" i="1"/>
  <c r="Y25" i="1"/>
  <c r="Z25" i="1"/>
  <c r="AA25" i="1"/>
  <c r="AB25" i="1"/>
  <c r="AC25" i="1"/>
  <c r="R26" i="1"/>
  <c r="S26" i="1"/>
  <c r="T26" i="1"/>
  <c r="U26" i="1"/>
  <c r="V26" i="1"/>
  <c r="W26" i="1"/>
  <c r="X26" i="1"/>
  <c r="Y26" i="1"/>
  <c r="Z26" i="1"/>
  <c r="AA26" i="1"/>
  <c r="AB26" i="1"/>
  <c r="AC26" i="1"/>
  <c r="R27" i="1"/>
  <c r="S27" i="1"/>
  <c r="T27" i="1"/>
  <c r="U27" i="1"/>
  <c r="V27" i="1"/>
  <c r="W27" i="1"/>
  <c r="X27" i="1"/>
  <c r="Y27" i="1"/>
  <c r="Z27" i="1"/>
  <c r="AA27" i="1"/>
  <c r="AB27" i="1"/>
  <c r="AC27" i="1"/>
  <c r="R28" i="1"/>
  <c r="S28" i="1"/>
  <c r="T28" i="1"/>
  <c r="U28" i="1"/>
  <c r="V28" i="1"/>
  <c r="W28" i="1"/>
  <c r="X28" i="1"/>
  <c r="Y28" i="1"/>
  <c r="Z28" i="1"/>
  <c r="AA28" i="1"/>
  <c r="AB28" i="1"/>
  <c r="AC28" i="1"/>
  <c r="R29" i="1"/>
  <c r="S29" i="1"/>
  <c r="T29" i="1"/>
  <c r="U29" i="1"/>
  <c r="V29" i="1"/>
  <c r="W29" i="1"/>
  <c r="X29" i="1"/>
  <c r="Y29" i="1"/>
  <c r="Z29" i="1"/>
  <c r="AA29" i="1"/>
  <c r="AB29" i="1"/>
  <c r="AC29" i="1"/>
  <c r="R30" i="1"/>
  <c r="S30" i="1"/>
  <c r="T30" i="1"/>
  <c r="U30" i="1"/>
  <c r="V30" i="1"/>
  <c r="W30" i="1"/>
  <c r="X30" i="1"/>
  <c r="Y30" i="1"/>
  <c r="Z30" i="1"/>
  <c r="AA30" i="1"/>
  <c r="AB30" i="1"/>
  <c r="AC30" i="1"/>
  <c r="R31" i="1"/>
  <c r="S31" i="1"/>
  <c r="T31" i="1"/>
  <c r="U31" i="1"/>
  <c r="V31" i="1"/>
  <c r="W31" i="1"/>
  <c r="X31" i="1"/>
  <c r="Y31" i="1"/>
  <c r="Z31" i="1"/>
  <c r="AA31" i="1"/>
  <c r="AB31" i="1"/>
  <c r="AC31" i="1"/>
  <c r="R32" i="1"/>
  <c r="S32" i="1"/>
  <c r="T32" i="1"/>
  <c r="U32" i="1"/>
  <c r="V32" i="1"/>
  <c r="W32" i="1"/>
  <c r="X32" i="1"/>
  <c r="Y32" i="1"/>
  <c r="Z32" i="1"/>
  <c r="AA32" i="1"/>
  <c r="AB32" i="1"/>
  <c r="AC32" i="1"/>
  <c r="R33" i="1"/>
  <c r="S33" i="1"/>
  <c r="T33" i="1"/>
  <c r="U33" i="1"/>
  <c r="V33" i="1"/>
  <c r="W33" i="1"/>
  <c r="X33" i="1"/>
  <c r="Y33" i="1"/>
  <c r="Z33" i="1"/>
  <c r="AA33" i="1"/>
  <c r="AB33" i="1"/>
  <c r="AC33" i="1"/>
  <c r="R34" i="1"/>
  <c r="S34" i="1"/>
  <c r="T34" i="1"/>
  <c r="U34" i="1"/>
  <c r="V34" i="1"/>
  <c r="W34" i="1"/>
  <c r="X34" i="1"/>
  <c r="Y34" i="1"/>
  <c r="Z34" i="1"/>
  <c r="AA34" i="1"/>
  <c r="AB34" i="1"/>
  <c r="AC34" i="1"/>
  <c r="R35" i="1"/>
  <c r="S35" i="1"/>
  <c r="T35" i="1"/>
  <c r="U35" i="1"/>
  <c r="V35" i="1"/>
  <c r="W35" i="1"/>
  <c r="X35" i="1"/>
  <c r="Y35" i="1"/>
  <c r="Z35" i="1"/>
  <c r="AA35" i="1"/>
  <c r="AB35" i="1"/>
  <c r="AC35" i="1"/>
  <c r="R36" i="1"/>
  <c r="S36" i="1"/>
  <c r="T36" i="1"/>
  <c r="U36" i="1"/>
  <c r="V36" i="1"/>
  <c r="W36" i="1"/>
  <c r="X36" i="1"/>
  <c r="Y36" i="1"/>
  <c r="Z36" i="1"/>
  <c r="AA36" i="1"/>
  <c r="AB36" i="1"/>
  <c r="AC36" i="1"/>
  <c r="R37" i="1"/>
  <c r="S37" i="1"/>
  <c r="T37" i="1"/>
  <c r="U37" i="1"/>
  <c r="V37" i="1"/>
  <c r="W37" i="1"/>
  <c r="X37" i="1"/>
  <c r="Y37" i="1"/>
  <c r="Z37" i="1"/>
  <c r="AA37" i="1"/>
  <c r="AB37" i="1"/>
  <c r="AC37" i="1"/>
  <c r="R38" i="1"/>
  <c r="S38" i="1"/>
  <c r="T38" i="1"/>
  <c r="U38" i="1"/>
  <c r="V38" i="1"/>
  <c r="W38" i="1"/>
  <c r="X38" i="1"/>
  <c r="Y38" i="1"/>
  <c r="Z38" i="1"/>
  <c r="AA38" i="1"/>
  <c r="AB38" i="1"/>
  <c r="AC38" i="1"/>
  <c r="R39" i="1"/>
  <c r="S39" i="1"/>
  <c r="T39" i="1"/>
  <c r="U39" i="1"/>
  <c r="V39" i="1"/>
  <c r="W39" i="1"/>
  <c r="X39" i="1"/>
  <c r="Y39" i="1"/>
  <c r="Z39" i="1"/>
  <c r="AA39" i="1"/>
  <c r="AB39" i="1"/>
  <c r="AC39" i="1"/>
  <c r="R40" i="1"/>
  <c r="S40" i="1"/>
  <c r="T40" i="1"/>
  <c r="U40" i="1"/>
  <c r="V40" i="1"/>
  <c r="W40" i="1"/>
  <c r="X40" i="1"/>
  <c r="Y40" i="1"/>
  <c r="Z40" i="1"/>
  <c r="AA40" i="1"/>
  <c r="AB40" i="1"/>
  <c r="AC40" i="1"/>
  <c r="R41" i="1"/>
  <c r="S41" i="1"/>
  <c r="T41" i="1"/>
  <c r="U41" i="1"/>
  <c r="V41" i="1"/>
  <c r="W41" i="1"/>
  <c r="X41" i="1"/>
  <c r="Y41" i="1"/>
  <c r="Z41" i="1"/>
  <c r="AA41" i="1"/>
  <c r="AB41" i="1"/>
  <c r="AC41" i="1"/>
  <c r="R42" i="1"/>
  <c r="S42" i="1"/>
  <c r="T42" i="1"/>
  <c r="U42" i="1"/>
  <c r="V42" i="1"/>
  <c r="W42" i="1"/>
  <c r="X42" i="1"/>
  <c r="Y42" i="1"/>
  <c r="Z42" i="1"/>
  <c r="AA42" i="1"/>
  <c r="AB42" i="1"/>
  <c r="AC42" i="1"/>
  <c r="R43" i="1"/>
  <c r="S43" i="1"/>
  <c r="T43" i="1"/>
  <c r="U43" i="1"/>
  <c r="V43" i="1"/>
  <c r="W43" i="1"/>
  <c r="X43" i="1"/>
  <c r="Y43" i="1"/>
  <c r="Z43" i="1"/>
  <c r="AA43" i="1"/>
  <c r="AB43" i="1"/>
  <c r="AC43" i="1"/>
  <c r="R44" i="1"/>
  <c r="S44" i="1"/>
  <c r="T44" i="1"/>
  <c r="U44" i="1"/>
  <c r="V44" i="1"/>
  <c r="W44" i="1"/>
  <c r="X44" i="1"/>
  <c r="Y44" i="1"/>
  <c r="Z44" i="1"/>
  <c r="AA44" i="1"/>
  <c r="AB44" i="1"/>
  <c r="AC44" i="1"/>
  <c r="R45" i="1"/>
  <c r="S45" i="1"/>
  <c r="T45" i="1"/>
  <c r="U45" i="1"/>
  <c r="V45" i="1"/>
  <c r="W45" i="1"/>
  <c r="X45" i="1"/>
  <c r="Y45" i="1"/>
  <c r="Z45" i="1"/>
  <c r="AA45" i="1"/>
  <c r="AB45" i="1"/>
  <c r="AC45" i="1"/>
  <c r="R46" i="1"/>
  <c r="S46" i="1"/>
  <c r="T46" i="1"/>
  <c r="U46" i="1"/>
  <c r="V46" i="1"/>
  <c r="W46" i="1"/>
  <c r="X46" i="1"/>
  <c r="Y46" i="1"/>
  <c r="Z46" i="1"/>
  <c r="AA46" i="1"/>
  <c r="AB46" i="1"/>
  <c r="AC46" i="1"/>
  <c r="R47" i="1"/>
  <c r="S47" i="1"/>
  <c r="T47" i="1"/>
  <c r="U47" i="1"/>
  <c r="V47" i="1"/>
  <c r="W47" i="1"/>
  <c r="X47" i="1"/>
  <c r="Y47" i="1"/>
  <c r="Z47" i="1"/>
  <c r="AA47" i="1"/>
  <c r="AB47" i="1"/>
  <c r="AC47" i="1"/>
  <c r="R48" i="1"/>
  <c r="S48" i="1"/>
  <c r="T48" i="1"/>
  <c r="U48" i="1"/>
  <c r="V48" i="1"/>
  <c r="W48" i="1"/>
  <c r="X48" i="1"/>
  <c r="Y48" i="1"/>
  <c r="Z48" i="1"/>
  <c r="AA48" i="1"/>
  <c r="AB48" i="1"/>
  <c r="AC48" i="1"/>
  <c r="R49" i="1"/>
  <c r="S49" i="1"/>
  <c r="T49" i="1"/>
  <c r="U49" i="1"/>
  <c r="V49" i="1"/>
  <c r="W49" i="1"/>
  <c r="X49" i="1"/>
  <c r="Y49" i="1"/>
  <c r="Z49" i="1"/>
  <c r="AA49" i="1"/>
  <c r="AB49" i="1"/>
  <c r="AC49" i="1"/>
  <c r="R50" i="1"/>
  <c r="S50" i="1"/>
  <c r="T50" i="1"/>
  <c r="U50" i="1"/>
  <c r="V50" i="1"/>
  <c r="W50" i="1"/>
  <c r="X50" i="1"/>
  <c r="Y50" i="1"/>
  <c r="Z50" i="1"/>
  <c r="AA50" i="1"/>
  <c r="AB50" i="1"/>
  <c r="AC50" i="1"/>
  <c r="R51" i="1"/>
  <c r="S51" i="1"/>
  <c r="T51" i="1"/>
  <c r="U51" i="1"/>
  <c r="V51" i="1"/>
  <c r="W51" i="1"/>
  <c r="X51" i="1"/>
  <c r="Y51" i="1"/>
  <c r="Z51" i="1"/>
  <c r="AA51" i="1"/>
  <c r="AB51" i="1"/>
  <c r="AC51" i="1"/>
  <c r="R52" i="1"/>
  <c r="S52" i="1"/>
  <c r="T52" i="1"/>
  <c r="U52" i="1"/>
  <c r="V52" i="1"/>
  <c r="W52" i="1"/>
  <c r="X52" i="1"/>
  <c r="Y52" i="1"/>
  <c r="Z52" i="1"/>
  <c r="AA52" i="1"/>
  <c r="AB52" i="1"/>
  <c r="AC52" i="1"/>
  <c r="R53" i="1"/>
  <c r="S53" i="1"/>
  <c r="T53" i="1"/>
  <c r="U53" i="1"/>
  <c r="V53" i="1"/>
  <c r="W53" i="1"/>
  <c r="X53" i="1"/>
  <c r="Y53" i="1"/>
  <c r="Z53" i="1"/>
  <c r="AA53" i="1"/>
  <c r="AB53" i="1"/>
  <c r="AC53" i="1"/>
  <c r="R54" i="1"/>
  <c r="S54" i="1"/>
  <c r="T54" i="1"/>
  <c r="U54" i="1"/>
  <c r="V54" i="1"/>
  <c r="W54" i="1"/>
  <c r="X54" i="1"/>
  <c r="Y54" i="1"/>
  <c r="Z54" i="1"/>
  <c r="AA54" i="1"/>
  <c r="AB54" i="1"/>
  <c r="AC54" i="1"/>
  <c r="R55" i="1"/>
  <c r="S55" i="1"/>
  <c r="T55" i="1"/>
  <c r="U55" i="1"/>
  <c r="V55" i="1"/>
  <c r="W55" i="1"/>
  <c r="X55" i="1"/>
  <c r="Y55" i="1"/>
  <c r="Z55" i="1"/>
  <c r="AA55" i="1"/>
  <c r="AB55" i="1"/>
  <c r="AC55" i="1"/>
  <c r="R56" i="1"/>
  <c r="S56" i="1"/>
  <c r="T56" i="1"/>
  <c r="U56" i="1"/>
  <c r="V56" i="1"/>
  <c r="W56" i="1"/>
  <c r="X56" i="1"/>
  <c r="Y56" i="1"/>
  <c r="Z56" i="1"/>
  <c r="AA56" i="1"/>
  <c r="AB56" i="1"/>
  <c r="AC56" i="1"/>
  <c r="R57" i="1"/>
  <c r="S57" i="1"/>
  <c r="T57" i="1"/>
  <c r="U57" i="1"/>
  <c r="V57" i="1"/>
  <c r="W57" i="1"/>
  <c r="X57" i="1"/>
  <c r="Y57" i="1"/>
  <c r="Z57" i="1"/>
  <c r="AA57" i="1"/>
  <c r="AB57" i="1"/>
  <c r="AC57" i="1"/>
  <c r="R58" i="1"/>
  <c r="S58" i="1"/>
  <c r="T58" i="1"/>
  <c r="U58" i="1"/>
  <c r="V58" i="1"/>
  <c r="W58" i="1"/>
  <c r="X58" i="1"/>
  <c r="Y58" i="1"/>
  <c r="Z58" i="1"/>
  <c r="AA58" i="1"/>
  <c r="AB58" i="1"/>
  <c r="AC58" i="1"/>
  <c r="R59" i="1"/>
  <c r="S59" i="1"/>
  <c r="T59" i="1"/>
  <c r="U59" i="1"/>
  <c r="V59" i="1"/>
  <c r="W59" i="1"/>
  <c r="X59" i="1"/>
  <c r="Y59" i="1"/>
  <c r="Z59" i="1"/>
  <c r="AA59" i="1"/>
  <c r="AB59" i="1"/>
  <c r="AC59" i="1"/>
  <c r="R60" i="1"/>
  <c r="S60" i="1"/>
  <c r="T60" i="1"/>
  <c r="U60" i="1"/>
  <c r="V60" i="1"/>
  <c r="W60" i="1"/>
  <c r="X60" i="1"/>
  <c r="Y60" i="1"/>
  <c r="Z60" i="1"/>
  <c r="AA60" i="1"/>
  <c r="AB60" i="1"/>
  <c r="AC60" i="1"/>
  <c r="R61" i="1"/>
  <c r="S61" i="1"/>
  <c r="T61" i="1"/>
  <c r="U61" i="1"/>
  <c r="V61" i="1"/>
  <c r="W61" i="1"/>
  <c r="X61" i="1"/>
  <c r="Y61" i="1"/>
  <c r="Z61" i="1"/>
  <c r="AA61" i="1"/>
  <c r="AB61" i="1"/>
  <c r="AC61" i="1"/>
  <c r="R62" i="1"/>
  <c r="S62" i="1"/>
  <c r="T62" i="1"/>
  <c r="U62" i="1"/>
  <c r="V62" i="1"/>
  <c r="W62" i="1"/>
  <c r="X62" i="1"/>
  <c r="Y62" i="1"/>
  <c r="Z62" i="1"/>
  <c r="AA62" i="1"/>
  <c r="AB62" i="1"/>
  <c r="AC62" i="1"/>
  <c r="R63" i="1"/>
  <c r="S63" i="1"/>
  <c r="T63" i="1"/>
  <c r="U63" i="1"/>
  <c r="V63" i="1"/>
  <c r="W63" i="1"/>
  <c r="X63" i="1"/>
  <c r="Y63" i="1"/>
  <c r="Z63" i="1"/>
  <c r="AA63" i="1"/>
  <c r="AB63" i="1"/>
  <c r="AC63" i="1"/>
  <c r="R64" i="1"/>
  <c r="S64" i="1"/>
  <c r="T64" i="1"/>
  <c r="U64" i="1"/>
  <c r="V64" i="1"/>
  <c r="W64" i="1"/>
  <c r="X64" i="1"/>
  <c r="Y64" i="1"/>
  <c r="Z64" i="1"/>
  <c r="AA64" i="1"/>
  <c r="AB64" i="1"/>
  <c r="AC64" i="1"/>
  <c r="R65" i="1"/>
  <c r="S65" i="1"/>
  <c r="T65" i="1"/>
  <c r="U65" i="1"/>
  <c r="V65" i="1"/>
  <c r="W65" i="1"/>
  <c r="X65" i="1"/>
  <c r="Y65" i="1"/>
  <c r="Z65" i="1"/>
  <c r="AA65" i="1"/>
  <c r="AB65" i="1"/>
  <c r="AC65" i="1"/>
  <c r="R66" i="1"/>
  <c r="S66" i="1"/>
  <c r="T66" i="1"/>
  <c r="U66" i="1"/>
  <c r="V66" i="1"/>
  <c r="W66" i="1"/>
  <c r="X66" i="1"/>
  <c r="Y66" i="1"/>
  <c r="Z66" i="1"/>
  <c r="AA66" i="1"/>
  <c r="AB66" i="1"/>
  <c r="AC66" i="1"/>
  <c r="R67" i="1"/>
  <c r="S67" i="1"/>
  <c r="T67" i="1"/>
  <c r="U67" i="1"/>
  <c r="V67" i="1"/>
  <c r="W67" i="1"/>
  <c r="X67" i="1"/>
  <c r="Y67" i="1"/>
  <c r="Z67" i="1"/>
  <c r="AA67" i="1"/>
  <c r="AB67" i="1"/>
  <c r="AC67" i="1"/>
  <c r="R68" i="1"/>
  <c r="S68" i="1"/>
  <c r="T68" i="1"/>
  <c r="U68" i="1"/>
  <c r="V68" i="1"/>
  <c r="W68" i="1"/>
  <c r="X68" i="1"/>
  <c r="Y68" i="1"/>
  <c r="Z68" i="1"/>
  <c r="AA68" i="1"/>
  <c r="AB68" i="1"/>
  <c r="AC68" i="1"/>
  <c r="R69" i="1"/>
  <c r="S69" i="1"/>
  <c r="T69" i="1"/>
  <c r="U69" i="1"/>
  <c r="V69" i="1"/>
  <c r="W69" i="1"/>
  <c r="X69" i="1"/>
  <c r="Y69" i="1"/>
  <c r="Z69" i="1"/>
  <c r="AA69" i="1"/>
  <c r="AB69" i="1"/>
  <c r="AC69" i="1"/>
  <c r="R70" i="1"/>
  <c r="S70" i="1"/>
  <c r="T70" i="1"/>
  <c r="U70" i="1"/>
  <c r="V70" i="1"/>
  <c r="W70" i="1"/>
  <c r="X70" i="1"/>
  <c r="Y70" i="1"/>
  <c r="Z70" i="1"/>
  <c r="AA70" i="1"/>
  <c r="AB70" i="1"/>
  <c r="AC70" i="1"/>
  <c r="R71" i="1"/>
  <c r="S71" i="1"/>
  <c r="T71" i="1"/>
  <c r="U71" i="1"/>
  <c r="V71" i="1"/>
  <c r="W71" i="1"/>
  <c r="X71" i="1"/>
  <c r="Y71" i="1"/>
  <c r="Z71" i="1"/>
  <c r="AA71" i="1"/>
  <c r="AB71" i="1"/>
  <c r="AC71" i="1"/>
  <c r="R72" i="1"/>
  <c r="S72" i="1"/>
  <c r="T72" i="1"/>
  <c r="U72" i="1"/>
  <c r="V72" i="1"/>
  <c r="W72" i="1"/>
  <c r="X72" i="1"/>
  <c r="Y72" i="1"/>
  <c r="Z72" i="1"/>
  <c r="AA72" i="1"/>
  <c r="AB72" i="1"/>
  <c r="AC72" i="1"/>
  <c r="R73" i="1"/>
  <c r="S73" i="1"/>
  <c r="T73" i="1"/>
  <c r="U73" i="1"/>
  <c r="V73" i="1"/>
  <c r="W73" i="1"/>
  <c r="X73" i="1"/>
  <c r="Y73" i="1"/>
  <c r="Z73" i="1"/>
  <c r="AA73" i="1"/>
  <c r="AB73" i="1"/>
  <c r="AC73" i="1"/>
  <c r="R74" i="1"/>
  <c r="S74" i="1"/>
  <c r="T74" i="1"/>
  <c r="U74" i="1"/>
  <c r="V74" i="1"/>
  <c r="W74" i="1"/>
  <c r="X74" i="1"/>
  <c r="Y74" i="1"/>
  <c r="Z74" i="1"/>
  <c r="AA74" i="1"/>
  <c r="AB74" i="1"/>
  <c r="AC74" i="1"/>
  <c r="R75" i="1"/>
  <c r="S75" i="1"/>
  <c r="T75" i="1"/>
  <c r="U75" i="1"/>
  <c r="V75" i="1"/>
  <c r="W75" i="1"/>
  <c r="X75" i="1"/>
  <c r="Y75" i="1"/>
  <c r="Z75" i="1"/>
  <c r="AA75" i="1"/>
  <c r="AB75" i="1"/>
  <c r="AC75" i="1"/>
  <c r="R76" i="1"/>
  <c r="S76" i="1"/>
  <c r="T76" i="1"/>
  <c r="U76" i="1"/>
  <c r="V76" i="1"/>
  <c r="W76" i="1"/>
  <c r="X76" i="1"/>
  <c r="Y76" i="1"/>
  <c r="Z76" i="1"/>
  <c r="AA76" i="1"/>
  <c r="AB76" i="1"/>
  <c r="AC76" i="1"/>
  <c r="R77" i="1"/>
  <c r="S77" i="1"/>
  <c r="T77" i="1"/>
  <c r="U77" i="1"/>
  <c r="V77" i="1"/>
  <c r="W77" i="1"/>
  <c r="X77" i="1"/>
  <c r="Y77" i="1"/>
  <c r="Z77" i="1"/>
  <c r="AA77" i="1"/>
  <c r="AB77" i="1"/>
  <c r="AC77" i="1"/>
  <c r="R78" i="1"/>
  <c r="S78" i="1"/>
  <c r="T78" i="1"/>
  <c r="U78" i="1"/>
  <c r="V78" i="1"/>
  <c r="W78" i="1"/>
  <c r="X78" i="1"/>
  <c r="Y78" i="1"/>
  <c r="Z78" i="1"/>
  <c r="AA78" i="1"/>
  <c r="AB78" i="1"/>
  <c r="AC78" i="1"/>
  <c r="R79" i="1"/>
  <c r="S79" i="1"/>
  <c r="T79" i="1"/>
  <c r="U79" i="1"/>
  <c r="V79" i="1"/>
  <c r="W79" i="1"/>
  <c r="X79" i="1"/>
  <c r="Y79" i="1"/>
  <c r="Z79" i="1"/>
  <c r="AA79" i="1"/>
  <c r="AB79" i="1"/>
  <c r="AC79" i="1"/>
  <c r="R80" i="1"/>
  <c r="S80" i="1"/>
  <c r="T80" i="1"/>
  <c r="U80" i="1"/>
  <c r="V80" i="1"/>
  <c r="W80" i="1"/>
  <c r="X80" i="1"/>
  <c r="Y80" i="1"/>
  <c r="Z80" i="1"/>
  <c r="AA80" i="1"/>
  <c r="AB80" i="1"/>
  <c r="AC80" i="1"/>
  <c r="R81" i="1"/>
  <c r="S81" i="1"/>
  <c r="T81" i="1"/>
  <c r="U81" i="1"/>
  <c r="V81" i="1"/>
  <c r="W81" i="1"/>
  <c r="X81" i="1"/>
  <c r="Y81" i="1"/>
  <c r="Z81" i="1"/>
  <c r="AA81" i="1"/>
  <c r="AB81" i="1"/>
  <c r="AC81" i="1"/>
  <c r="R82" i="1"/>
  <c r="S82" i="1"/>
  <c r="T82" i="1"/>
  <c r="U82" i="1"/>
  <c r="V82" i="1"/>
  <c r="W82" i="1"/>
  <c r="X82" i="1"/>
  <c r="Y82" i="1"/>
  <c r="Z82" i="1"/>
  <c r="AA82" i="1"/>
  <c r="AB82" i="1"/>
  <c r="AC82" i="1"/>
  <c r="R83" i="1"/>
  <c r="S83" i="1"/>
  <c r="T83" i="1"/>
  <c r="U83" i="1"/>
  <c r="V83" i="1"/>
  <c r="W83" i="1"/>
  <c r="X83" i="1"/>
  <c r="Y83" i="1"/>
  <c r="Z83" i="1"/>
  <c r="AA83" i="1"/>
  <c r="AB83" i="1"/>
  <c r="AC83" i="1"/>
  <c r="R84" i="1"/>
  <c r="S84" i="1"/>
  <c r="T84" i="1"/>
  <c r="U84" i="1"/>
  <c r="V84" i="1"/>
  <c r="W84" i="1"/>
  <c r="X84" i="1"/>
  <c r="Y84" i="1"/>
  <c r="Z84" i="1"/>
  <c r="AA84" i="1"/>
  <c r="AB84" i="1"/>
  <c r="AC84" i="1"/>
  <c r="R85" i="1"/>
  <c r="S85" i="1"/>
  <c r="T85" i="1"/>
  <c r="U85" i="1"/>
  <c r="V85" i="1"/>
  <c r="W85" i="1"/>
  <c r="X85" i="1"/>
  <c r="Y85" i="1"/>
  <c r="Z85" i="1"/>
  <c r="AA85" i="1"/>
  <c r="AB85" i="1"/>
  <c r="AC85" i="1"/>
  <c r="R86" i="1"/>
  <c r="S86" i="1"/>
  <c r="T86" i="1"/>
  <c r="U86" i="1"/>
  <c r="V86" i="1"/>
  <c r="W86" i="1"/>
  <c r="X86" i="1"/>
  <c r="Y86" i="1"/>
  <c r="Z86" i="1"/>
  <c r="AA86" i="1"/>
  <c r="AB86" i="1"/>
  <c r="AC86" i="1"/>
  <c r="R87" i="1"/>
  <c r="S87" i="1"/>
  <c r="T87" i="1"/>
  <c r="U87" i="1"/>
  <c r="V87" i="1"/>
  <c r="W87" i="1"/>
  <c r="X87" i="1"/>
  <c r="Y87" i="1"/>
  <c r="Z87" i="1"/>
  <c r="AA87" i="1"/>
  <c r="AB87" i="1"/>
  <c r="AC87" i="1"/>
  <c r="R88" i="1"/>
  <c r="S88" i="1"/>
  <c r="T88" i="1"/>
  <c r="U88" i="1"/>
  <c r="V88" i="1"/>
  <c r="W88" i="1"/>
  <c r="X88" i="1"/>
  <c r="Y88" i="1"/>
  <c r="Z88" i="1"/>
  <c r="AA88" i="1"/>
  <c r="AB88" i="1"/>
  <c r="AC88" i="1"/>
  <c r="R89" i="1"/>
  <c r="S89" i="1"/>
  <c r="T89" i="1"/>
  <c r="U89" i="1"/>
  <c r="V89" i="1"/>
  <c r="W89" i="1"/>
  <c r="X89" i="1"/>
  <c r="Y89" i="1"/>
  <c r="Z89" i="1"/>
  <c r="AA89" i="1"/>
  <c r="AB89" i="1"/>
  <c r="AC89" i="1"/>
  <c r="R90" i="1"/>
  <c r="S90" i="1"/>
  <c r="T90" i="1"/>
  <c r="U90" i="1"/>
  <c r="V90" i="1"/>
  <c r="W90" i="1"/>
  <c r="X90" i="1"/>
  <c r="Y90" i="1"/>
  <c r="Z90" i="1"/>
  <c r="AA90" i="1"/>
  <c r="AB90" i="1"/>
  <c r="AC90" i="1"/>
  <c r="R91" i="1"/>
  <c r="S91" i="1"/>
  <c r="T91" i="1"/>
  <c r="U91" i="1"/>
  <c r="V91" i="1"/>
  <c r="W91" i="1"/>
  <c r="X91" i="1"/>
  <c r="Y91" i="1"/>
  <c r="Z91" i="1"/>
  <c r="AA91" i="1"/>
  <c r="AB91" i="1"/>
  <c r="AC91" i="1"/>
  <c r="R92" i="1"/>
  <c r="S92" i="1"/>
  <c r="T92" i="1"/>
  <c r="U92" i="1"/>
  <c r="V92" i="1"/>
  <c r="W92" i="1"/>
  <c r="X92" i="1"/>
  <c r="Y92" i="1"/>
  <c r="Z92" i="1"/>
  <c r="AA92" i="1"/>
  <c r="AB92" i="1"/>
  <c r="AC92" i="1"/>
  <c r="R93" i="1"/>
  <c r="S93" i="1"/>
  <c r="T93" i="1"/>
  <c r="U93" i="1"/>
  <c r="V93" i="1"/>
  <c r="W93" i="1"/>
  <c r="X93" i="1"/>
  <c r="Y93" i="1"/>
  <c r="Z93" i="1"/>
  <c r="AA93" i="1"/>
  <c r="AB93" i="1"/>
  <c r="AC93" i="1"/>
  <c r="R94" i="1"/>
  <c r="S94" i="1"/>
  <c r="T94" i="1"/>
  <c r="U94" i="1"/>
  <c r="V94" i="1"/>
  <c r="W94" i="1"/>
  <c r="X94" i="1"/>
  <c r="Y94" i="1"/>
  <c r="Z94" i="1"/>
  <c r="AA94" i="1"/>
  <c r="AB94" i="1"/>
  <c r="AC94" i="1"/>
  <c r="R95" i="1"/>
  <c r="S95" i="1"/>
  <c r="T95" i="1"/>
  <c r="U95" i="1"/>
  <c r="V95" i="1"/>
  <c r="W95" i="1"/>
  <c r="X95" i="1"/>
  <c r="Y95" i="1"/>
  <c r="Z95" i="1"/>
  <c r="AA95" i="1"/>
  <c r="AB95" i="1"/>
  <c r="AC95" i="1"/>
  <c r="R96" i="1"/>
  <c r="S96" i="1"/>
  <c r="T96" i="1"/>
  <c r="U96" i="1"/>
  <c r="V96" i="1"/>
  <c r="W96" i="1"/>
  <c r="X96" i="1"/>
  <c r="Y96" i="1"/>
  <c r="Z96" i="1"/>
  <c r="AA96" i="1"/>
  <c r="AB96" i="1"/>
  <c r="AC96" i="1"/>
  <c r="R97" i="1"/>
  <c r="S97" i="1"/>
  <c r="T97" i="1"/>
  <c r="U97" i="1"/>
  <c r="V97" i="1"/>
  <c r="W97" i="1"/>
  <c r="X97" i="1"/>
  <c r="Y97" i="1"/>
  <c r="Z97" i="1"/>
  <c r="AA97" i="1"/>
  <c r="AB97" i="1"/>
  <c r="AC97" i="1"/>
  <c r="P4" i="1"/>
  <c r="R4" i="1"/>
  <c r="S4" i="1"/>
  <c r="T4" i="1"/>
  <c r="U4" i="1"/>
  <c r="V4" i="1"/>
  <c r="W4" i="1"/>
  <c r="X4" i="1"/>
  <c r="Y4" i="1"/>
  <c r="Z4" i="1"/>
  <c r="AA4" i="1"/>
  <c r="AB4" i="1"/>
  <c r="AC4" i="1"/>
  <c r="AF9" i="1"/>
  <c r="AF11" i="1"/>
  <c r="AF12" i="1"/>
  <c r="AF8" i="1"/>
  <c r="O99" i="1" l="1"/>
  <c r="N99" i="1"/>
  <c r="M99" i="1"/>
  <c r="L99" i="1"/>
  <c r="K99" i="1"/>
  <c r="J99" i="1"/>
  <c r="I99" i="1"/>
  <c r="H99" i="1"/>
  <c r="G99" i="1"/>
  <c r="F99" i="1"/>
  <c r="E99" i="1"/>
  <c r="D99" i="1"/>
  <c r="AF97" i="1"/>
  <c r="P97" i="1"/>
  <c r="AF96" i="1"/>
  <c r="P96" i="1"/>
  <c r="AF95" i="1"/>
  <c r="P95" i="1"/>
  <c r="AF94" i="1"/>
  <c r="AD94" i="1"/>
  <c r="AI94" i="1" s="1"/>
  <c r="P94" i="1"/>
  <c r="AF93" i="1"/>
  <c r="AD93" i="1"/>
  <c r="P93" i="1"/>
  <c r="AF92" i="1"/>
  <c r="P92" i="1"/>
  <c r="AF91" i="1"/>
  <c r="P91" i="1"/>
  <c r="AF90" i="1"/>
  <c r="AD90" i="1"/>
  <c r="P90" i="1"/>
  <c r="AF89" i="1"/>
  <c r="P89" i="1"/>
  <c r="AF88" i="1"/>
  <c r="P88" i="1"/>
  <c r="AF87" i="1"/>
  <c r="P87" i="1"/>
  <c r="AF86" i="1"/>
  <c r="AD86" i="1"/>
  <c r="AI86" i="1" s="1"/>
  <c r="P86" i="1"/>
  <c r="AF85" i="1"/>
  <c r="P85" i="1"/>
  <c r="AF84" i="1"/>
  <c r="P84" i="1"/>
  <c r="AF83" i="1"/>
  <c r="P83" i="1"/>
  <c r="AF82" i="1"/>
  <c r="P82" i="1"/>
  <c r="AF81" i="1"/>
  <c r="P81" i="1"/>
  <c r="AF80" i="1"/>
  <c r="P80" i="1"/>
  <c r="AF79" i="1"/>
  <c r="P79" i="1"/>
  <c r="AF78" i="1"/>
  <c r="AD78" i="1"/>
  <c r="AI78" i="1" s="1"/>
  <c r="P78" i="1"/>
  <c r="AF77" i="1"/>
  <c r="P77" i="1"/>
  <c r="AF76" i="1"/>
  <c r="P76" i="1"/>
  <c r="AF75" i="1"/>
  <c r="P75" i="1"/>
  <c r="AF74" i="1"/>
  <c r="AD74" i="1"/>
  <c r="P74" i="1"/>
  <c r="AF73" i="1"/>
  <c r="P73" i="1"/>
  <c r="AF72" i="1"/>
  <c r="P72" i="1"/>
  <c r="AF71" i="1"/>
  <c r="P71" i="1"/>
  <c r="AF70" i="1"/>
  <c r="AD70" i="1"/>
  <c r="AI70" i="1" s="1"/>
  <c r="P70" i="1"/>
  <c r="AF69" i="1"/>
  <c r="P69" i="1"/>
  <c r="AF68" i="1"/>
  <c r="AD68" i="1"/>
  <c r="P68" i="1"/>
  <c r="AF67" i="1"/>
  <c r="P67" i="1"/>
  <c r="AF66" i="1"/>
  <c r="AD66" i="1"/>
  <c r="P66" i="1"/>
  <c r="AF65" i="1"/>
  <c r="P65" i="1"/>
  <c r="AF64" i="1"/>
  <c r="P64" i="1"/>
  <c r="AF63" i="1"/>
  <c r="P63" i="1"/>
  <c r="AF62" i="1"/>
  <c r="P62" i="1"/>
  <c r="AF61" i="1"/>
  <c r="P61" i="1"/>
  <c r="AF60" i="1"/>
  <c r="P60" i="1"/>
  <c r="AF59" i="1"/>
  <c r="P59" i="1"/>
  <c r="AF58" i="1"/>
  <c r="AD58" i="1"/>
  <c r="P58" i="1"/>
  <c r="AF57" i="1"/>
  <c r="P57" i="1"/>
  <c r="AF56" i="1"/>
  <c r="P56" i="1"/>
  <c r="AF55" i="1"/>
  <c r="P55" i="1"/>
  <c r="AF54" i="1"/>
  <c r="P54" i="1"/>
  <c r="AF53" i="1"/>
  <c r="P53" i="1"/>
  <c r="AF52" i="1"/>
  <c r="P52" i="1"/>
  <c r="AF51" i="1"/>
  <c r="AD51" i="1"/>
  <c r="AI51" i="1" s="1"/>
  <c r="P51" i="1"/>
  <c r="AF50" i="1"/>
  <c r="AD50" i="1"/>
  <c r="AI50" i="1" s="1"/>
  <c r="P50" i="1"/>
  <c r="AF49" i="1"/>
  <c r="P49" i="1"/>
  <c r="AF48" i="1"/>
  <c r="P48" i="1"/>
  <c r="AF47" i="1"/>
  <c r="P47" i="1"/>
  <c r="AF46" i="1"/>
  <c r="P46" i="1"/>
  <c r="AF45" i="1"/>
  <c r="P45" i="1"/>
  <c r="AF44" i="1"/>
  <c r="AD44" i="1"/>
  <c r="AI44" i="1" s="1"/>
  <c r="P44" i="1"/>
  <c r="AF43" i="1"/>
  <c r="P43" i="1"/>
  <c r="AF42" i="1"/>
  <c r="AD42" i="1"/>
  <c r="AI42" i="1" s="1"/>
  <c r="P42" i="1"/>
  <c r="AF41" i="1"/>
  <c r="AD41" i="1"/>
  <c r="P41" i="1"/>
  <c r="AF40" i="1"/>
  <c r="P40" i="1"/>
  <c r="AF39" i="1"/>
  <c r="P39" i="1"/>
  <c r="AF38" i="1"/>
  <c r="P38" i="1"/>
  <c r="AF37" i="1"/>
  <c r="AD37" i="1"/>
  <c r="AI37" i="1" s="1"/>
  <c r="P37" i="1"/>
  <c r="AF36" i="1"/>
  <c r="P36" i="1"/>
  <c r="AF35" i="1"/>
  <c r="P35" i="1"/>
  <c r="AF34" i="1"/>
  <c r="AD34" i="1"/>
  <c r="AI34" i="1" s="1"/>
  <c r="P34" i="1"/>
  <c r="AF33" i="1"/>
  <c r="P33" i="1"/>
  <c r="AF32" i="1"/>
  <c r="AD32" i="1"/>
  <c r="AI32" i="1" s="1"/>
  <c r="P32" i="1"/>
  <c r="AF31" i="1"/>
  <c r="P31" i="1"/>
  <c r="AF30" i="1"/>
  <c r="P30" i="1"/>
  <c r="AF29" i="1"/>
  <c r="P29" i="1"/>
  <c r="AF28" i="1"/>
  <c r="P28" i="1"/>
  <c r="AF27" i="1"/>
  <c r="P27" i="1"/>
  <c r="AF26" i="1"/>
  <c r="AD26" i="1"/>
  <c r="AI26" i="1" s="1"/>
  <c r="P26" i="1"/>
  <c r="AF25" i="1"/>
  <c r="P25" i="1"/>
  <c r="AF24" i="1"/>
  <c r="P24" i="1"/>
  <c r="AF23" i="1"/>
  <c r="P23" i="1"/>
  <c r="AF22" i="1"/>
  <c r="P22" i="1"/>
  <c r="AF21" i="1"/>
  <c r="AD21" i="1"/>
  <c r="AI21" i="1" s="1"/>
  <c r="P21" i="1"/>
  <c r="AF20" i="1"/>
  <c r="P20" i="1"/>
  <c r="AF19" i="1"/>
  <c r="AD19" i="1"/>
  <c r="AI19" i="1" s="1"/>
  <c r="P19" i="1"/>
  <c r="AF18" i="1"/>
  <c r="P18" i="1"/>
  <c r="AF17" i="1"/>
  <c r="AD17" i="1"/>
  <c r="AI17" i="1" s="1"/>
  <c r="P17" i="1"/>
  <c r="AF16" i="1"/>
  <c r="P16" i="1"/>
  <c r="AF15" i="1"/>
  <c r="P15" i="1"/>
  <c r="AF14" i="1"/>
  <c r="P14" i="1"/>
  <c r="AF13" i="1"/>
  <c r="AD13" i="1"/>
  <c r="AI13" i="1" s="1"/>
  <c r="P13" i="1"/>
  <c r="AA12" i="1"/>
  <c r="P12" i="1"/>
  <c r="P11" i="1"/>
  <c r="AC10" i="1"/>
  <c r="P10" i="1"/>
  <c r="P9" i="1"/>
  <c r="V9" i="1" s="1"/>
  <c r="V8" i="1"/>
  <c r="P8" i="1"/>
  <c r="AD4" i="1"/>
  <c r="AJ4" i="1" s="1"/>
  <c r="AH51" i="1" l="1"/>
  <c r="AB11" i="1"/>
  <c r="X11" i="1"/>
  <c r="AB12" i="1"/>
  <c r="X10" i="1"/>
  <c r="P99" i="1"/>
  <c r="P7" i="1" s="1"/>
  <c r="S8" i="1"/>
  <c r="Z8" i="1"/>
  <c r="U11" i="1"/>
  <c r="X8" i="1"/>
  <c r="V10" i="1"/>
  <c r="Y8" i="1"/>
  <c r="W10" i="1"/>
  <c r="AC11" i="1"/>
  <c r="AA8" i="1"/>
  <c r="Y10" i="1"/>
  <c r="T12" i="1"/>
  <c r="R8" i="1"/>
  <c r="W12" i="1"/>
  <c r="W8" i="1"/>
  <c r="W11" i="1"/>
  <c r="AH13" i="1"/>
  <c r="AH17" i="1"/>
  <c r="AH19" i="1"/>
  <c r="AD16" i="1"/>
  <c r="AD15" i="1"/>
  <c r="AI15" i="1" s="1"/>
  <c r="AD14" i="1"/>
  <c r="AI14" i="1" s="1"/>
  <c r="AD18" i="1"/>
  <c r="X9" i="1"/>
  <c r="V11" i="1"/>
  <c r="U12" i="1"/>
  <c r="AC12" i="1"/>
  <c r="AD29" i="1"/>
  <c r="AI29" i="1" s="1"/>
  <c r="AD35" i="1"/>
  <c r="AI35" i="1" s="1"/>
  <c r="AH42" i="1"/>
  <c r="AD48" i="1"/>
  <c r="AD53" i="1"/>
  <c r="AI53" i="1" s="1"/>
  <c r="AI58" i="1"/>
  <c r="AH58" i="1"/>
  <c r="AH90" i="1"/>
  <c r="AI90" i="1"/>
  <c r="AI93" i="1"/>
  <c r="AH93" i="1"/>
  <c r="AD23" i="1"/>
  <c r="AI23" i="1" s="1"/>
  <c r="Y9" i="1"/>
  <c r="V12" i="1"/>
  <c r="AD20" i="1"/>
  <c r="AI20" i="1" s="1"/>
  <c r="AD30" i="1"/>
  <c r="AD33" i="1"/>
  <c r="AD38" i="1"/>
  <c r="AH39" i="1"/>
  <c r="AD45" i="1"/>
  <c r="AI45" i="1" s="1"/>
  <c r="AH26" i="1"/>
  <c r="AH35" i="1"/>
  <c r="R9" i="1"/>
  <c r="AD27" i="1"/>
  <c r="AI27" i="1" s="1"/>
  <c r="AD39" i="1"/>
  <c r="AI39" i="1" s="1"/>
  <c r="W9" i="1"/>
  <c r="AH32" i="1"/>
  <c r="Z9" i="1"/>
  <c r="T8" i="1"/>
  <c r="AB8" i="1"/>
  <c r="S9" i="1"/>
  <c r="AA9" i="1"/>
  <c r="Z10" i="1"/>
  <c r="Y11" i="1"/>
  <c r="X12" i="1"/>
  <c r="AD24" i="1"/>
  <c r="AD43" i="1"/>
  <c r="AI43" i="1" s="1"/>
  <c r="AD49" i="1"/>
  <c r="AI68" i="1"/>
  <c r="AH68" i="1"/>
  <c r="U8" i="1"/>
  <c r="AC8" i="1"/>
  <c r="T9" i="1"/>
  <c r="AB9" i="1"/>
  <c r="S10" i="1"/>
  <c r="AA10" i="1"/>
  <c r="R11" i="1"/>
  <c r="Z11" i="1"/>
  <c r="Y12" i="1"/>
  <c r="AD31" i="1"/>
  <c r="AI31" i="1" s="1"/>
  <c r="AH36" i="1"/>
  <c r="AD40" i="1"/>
  <c r="AH47" i="1"/>
  <c r="AD54" i="1"/>
  <c r="U9" i="1"/>
  <c r="AC9" i="1"/>
  <c r="T10" i="1"/>
  <c r="AB10" i="1"/>
  <c r="S11" i="1"/>
  <c r="AA11" i="1"/>
  <c r="R12" i="1"/>
  <c r="Z12" i="1"/>
  <c r="AH21" i="1"/>
  <c r="AD22" i="1"/>
  <c r="AD28" i="1"/>
  <c r="AI28" i="1" s="1"/>
  <c r="AH34" i="1"/>
  <c r="AD36" i="1"/>
  <c r="AI36" i="1" s="1"/>
  <c r="AH37" i="1"/>
  <c r="AD46" i="1"/>
  <c r="AD47" i="1"/>
  <c r="AI47" i="1" s="1"/>
  <c r="AH50" i="1"/>
  <c r="AD57" i="1"/>
  <c r="AI57" i="1" s="1"/>
  <c r="AH75" i="1"/>
  <c r="AD82" i="1"/>
  <c r="AI41" i="1"/>
  <c r="AH41" i="1"/>
  <c r="U10" i="1"/>
  <c r="T11" i="1"/>
  <c r="S12" i="1"/>
  <c r="AD25" i="1"/>
  <c r="AH29" i="1"/>
  <c r="AH44" i="1"/>
  <c r="AD52" i="1"/>
  <c r="AI52" i="1" s="1"/>
  <c r="AD55" i="1"/>
  <c r="AI55" i="1" s="1"/>
  <c r="AD60" i="1"/>
  <c r="AD62" i="1"/>
  <c r="AI62" i="1" s="1"/>
  <c r="AI66" i="1"/>
  <c r="AH66" i="1"/>
  <c r="AH74" i="1"/>
  <c r="AI74" i="1"/>
  <c r="AD65" i="1"/>
  <c r="AI65" i="1" s="1"/>
  <c r="AD67" i="1"/>
  <c r="AI67" i="1" s="1"/>
  <c r="AD73" i="1"/>
  <c r="AI73" i="1" s="1"/>
  <c r="AD75" i="1"/>
  <c r="AI75" i="1" s="1"/>
  <c r="AD76" i="1"/>
  <c r="AH78" i="1"/>
  <c r="AD96" i="1"/>
  <c r="AI96" i="1" s="1"/>
  <c r="AD85" i="1"/>
  <c r="AI85" i="1" s="1"/>
  <c r="AH95" i="1"/>
  <c r="AH70" i="1"/>
  <c r="AD87" i="1"/>
  <c r="AI87" i="1" s="1"/>
  <c r="AD88" i="1"/>
  <c r="AD56" i="1"/>
  <c r="AH61" i="1"/>
  <c r="AH62" i="1"/>
  <c r="AD77" i="1"/>
  <c r="AI77" i="1" s="1"/>
  <c r="AD95" i="1"/>
  <c r="AI95" i="1" s="1"/>
  <c r="AD69" i="1"/>
  <c r="AI69" i="1" s="1"/>
  <c r="AD79" i="1"/>
  <c r="AI79" i="1" s="1"/>
  <c r="AD80" i="1"/>
  <c r="AD89" i="1"/>
  <c r="AI89" i="1" s="1"/>
  <c r="AD91" i="1"/>
  <c r="AI91" i="1" s="1"/>
  <c r="AD92" i="1"/>
  <c r="AH94" i="1"/>
  <c r="AD97" i="1"/>
  <c r="AD61" i="1"/>
  <c r="AI61" i="1" s="1"/>
  <c r="AD59" i="1"/>
  <c r="AI59" i="1" s="1"/>
  <c r="AD63" i="1"/>
  <c r="AI63" i="1" s="1"/>
  <c r="AD64" i="1"/>
  <c r="AH65" i="1"/>
  <c r="AD71" i="1"/>
  <c r="AI71" i="1" s="1"/>
  <c r="AD72" i="1"/>
  <c r="AH73" i="1"/>
  <c r="AD81" i="1"/>
  <c r="AI81" i="1" s="1"/>
  <c r="AD83" i="1"/>
  <c r="AI83" i="1" s="1"/>
  <c r="AD84" i="1"/>
  <c r="AH86" i="1"/>
  <c r="AH63" i="1" l="1"/>
  <c r="AH79" i="1"/>
  <c r="AH45" i="1"/>
  <c r="AH43" i="1"/>
  <c r="AH55" i="1"/>
  <c r="AH91" i="1"/>
  <c r="AH15" i="1"/>
  <c r="AH85" i="1"/>
  <c r="AH31" i="1"/>
  <c r="W99" i="1"/>
  <c r="S99" i="1"/>
  <c r="Z99" i="1"/>
  <c r="Y99" i="1"/>
  <c r="V99" i="1"/>
  <c r="AA99" i="1"/>
  <c r="X99" i="1"/>
  <c r="AD12" i="1"/>
  <c r="AI12" i="1" s="1"/>
  <c r="AI92" i="1"/>
  <c r="AH92" i="1"/>
  <c r="AI88" i="1"/>
  <c r="AH88" i="1"/>
  <c r="AI46" i="1"/>
  <c r="AH46" i="1"/>
  <c r="AH81" i="1"/>
  <c r="AI76" i="1"/>
  <c r="AH76" i="1"/>
  <c r="AI24" i="1"/>
  <c r="AH24" i="1"/>
  <c r="AI80" i="1"/>
  <c r="AH80" i="1"/>
  <c r="AH69" i="1"/>
  <c r="AH23" i="1"/>
  <c r="AH82" i="1"/>
  <c r="AI82" i="1"/>
  <c r="AH28" i="1"/>
  <c r="AC99" i="1"/>
  <c r="AH27" i="1"/>
  <c r="AH14" i="1"/>
  <c r="AI33" i="1"/>
  <c r="AH33" i="1"/>
  <c r="AI25" i="1"/>
  <c r="AH25" i="1"/>
  <c r="T99" i="1"/>
  <c r="AI72" i="1"/>
  <c r="AH72" i="1"/>
  <c r="AI60" i="1"/>
  <c r="AH60" i="1"/>
  <c r="U99" i="1"/>
  <c r="AI18" i="1"/>
  <c r="AH18" i="1"/>
  <c r="AI64" i="1"/>
  <c r="AH64" i="1"/>
  <c r="AB99" i="1"/>
  <c r="AI30" i="1"/>
  <c r="AH30" i="1"/>
  <c r="AI48" i="1"/>
  <c r="AH48" i="1"/>
  <c r="AI97" i="1"/>
  <c r="AH97" i="1"/>
  <c r="AH71" i="1"/>
  <c r="AI56" i="1"/>
  <c r="AH56" i="1"/>
  <c r="AH67" i="1"/>
  <c r="AH16" i="1"/>
  <c r="AI16" i="1"/>
  <c r="AH83" i="1"/>
  <c r="AD9" i="1"/>
  <c r="AH59" i="1"/>
  <c r="AH96" i="1"/>
  <c r="AH89" i="1"/>
  <c r="AH77" i="1"/>
  <c r="AH53" i="1"/>
  <c r="AH52" i="1"/>
  <c r="AI22" i="1"/>
  <c r="AH22" i="1"/>
  <c r="AI54" i="1"/>
  <c r="AH54" i="1"/>
  <c r="AD11" i="1"/>
  <c r="AD10" i="1"/>
  <c r="AH20" i="1"/>
  <c r="AI49" i="1"/>
  <c r="AH49" i="1"/>
  <c r="AI84" i="1"/>
  <c r="AH84" i="1"/>
  <c r="AH87" i="1"/>
  <c r="AD8" i="1"/>
  <c r="AI40" i="1"/>
  <c r="AH40" i="1"/>
  <c r="AI38" i="1"/>
  <c r="AH38" i="1"/>
  <c r="R99" i="1"/>
  <c r="AH57" i="1"/>
  <c r="AH12" i="1" l="1"/>
  <c r="AD99" i="1"/>
  <c r="AH99" i="1" s="1"/>
  <c r="AI10" i="1"/>
  <c r="AH10" i="1"/>
  <c r="AI8" i="1"/>
  <c r="AH8" i="1"/>
  <c r="AI11" i="1"/>
  <c r="AH11" i="1"/>
  <c r="AI9" i="1"/>
  <c r="AH9" i="1"/>
  <c r="AD7" i="1" l="1"/>
  <c r="AI7" i="1" s="1"/>
  <c r="AI99" i="1"/>
</calcChain>
</file>

<file path=xl/sharedStrings.xml><?xml version="1.0" encoding="utf-8"?>
<sst xmlns="http://schemas.openxmlformats.org/spreadsheetml/2006/main" count="77" uniqueCount="47">
  <si>
    <t>What-If Modeling</t>
  </si>
  <si>
    <t>New York (100)</t>
  </si>
  <si>
    <t>Budget</t>
  </si>
  <si>
    <t>Account</t>
  </si>
  <si>
    <t>1 (Jan)</t>
  </si>
  <si>
    <t>2 (Feb)</t>
  </si>
  <si>
    <t>3 (Mar)</t>
  </si>
  <si>
    <t>4 (Apr)</t>
  </si>
  <si>
    <t>5 (May)</t>
  </si>
  <si>
    <t>6 (Jun)</t>
  </si>
  <si>
    <t>7 (Jul)</t>
  </si>
  <si>
    <t>8 (Aug)</t>
  </si>
  <si>
    <t>9 (Sep)</t>
  </si>
  <si>
    <t>10 (Oct)</t>
  </si>
  <si>
    <t>11 (Nov)</t>
  </si>
  <si>
    <t>12 (Dec)</t>
  </si>
  <si>
    <t>Total</t>
  </si>
  <si>
    <t>Driver</t>
  </si>
  <si>
    <t>Index</t>
  </si>
  <si>
    <t>Input</t>
  </si>
  <si>
    <t>% Var</t>
  </si>
  <si>
    <t>$ Variance</t>
  </si>
  <si>
    <t>Comments</t>
  </si>
  <si>
    <t>All Top-Down Adjustments</t>
  </si>
  <si>
    <t>4000 (Product Revenue)</t>
  </si>
  <si>
    <t>% Increase</t>
  </si>
  <si>
    <t>4010 (Software Revenue)</t>
  </si>
  <si>
    <t>Proportional Spread</t>
  </si>
  <si>
    <t>Even Spread</t>
  </si>
  <si>
    <t>4100 (Miscellaneous Income)</t>
  </si>
  <si>
    <t>4110 (Gain/Loss on Sale of Assets)</t>
  </si>
  <si>
    <t>4020 (Services Revenue)</t>
  </si>
  <si>
    <t>Driver List</t>
  </si>
  <si>
    <t>Full Year</t>
  </si>
  <si>
    <t>What If 1</t>
  </si>
  <si>
    <t>Sales (D30)</t>
  </si>
  <si>
    <t>Instructions</t>
  </si>
  <si>
    <t>Using Vena Excel Templates in 'Basic' Excel</t>
  </si>
  <si>
    <t>Apply your own colors &amp; branding</t>
  </si>
  <si>
    <t>Go to 'Page Layout', then 'Themes' to select from other color formats and fonts.</t>
  </si>
  <si>
    <t>Go to 'Home', then 'Cell styles' to reformat the appearance and colors of different included cell types.</t>
  </si>
  <si>
    <t>Scenario Modeling</t>
  </si>
  <si>
    <t>Scenario Analysis</t>
  </si>
  <si>
    <t>Expand and collapse various sections to review monthly metrics</t>
  </si>
  <si>
    <t>Set your desired target value for the scenario in the "Input" column</t>
  </si>
  <si>
    <t>Review variance metrics to evaluate and compare Budget values with What If scenario plan</t>
  </si>
  <si>
    <t>Select a driver and parameters to model different monthly planing scenarios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</si>
</sst>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43" formatCode="_-* #,##0.00_-;\-* #,##0.00_-;_-* &quot;-&quot;??_-;_-@_-"/>
    <numFmt numFmtId="164" formatCode="&quot;$&quot;#,###;\(&quot;$&quot;#,###\)\ "/>
    <numFmt numFmtId="165" formatCode="&quot;$&quot;#,###,&quot;k&quot;;\(&quot;$&quot;#,###,&quot;k&quot;\)\ "/>
    <numFmt numFmtId="166" formatCode="&quot;$&quot;#,###,,&quot;m&quot;;\(&quot;$&quot;#,###,,&quot;m&quot;\)"/>
    <numFmt numFmtId="167" formatCode="_(* #,##0_);_(* \(#,##0\);_(* &quot;-&quot;_);_(@_)"/>
    <numFmt numFmtId="168" formatCode="[$-409]\ mmm\ yy;@"/>
    <numFmt numFmtId="169" formatCode="[$-1009]\ mmm\ yy;@"/>
    <numFmt numFmtId="170" formatCode="\ #;\ \-#;\ &quot;&quot;;\ @\ "/>
    <numFmt numFmtId="171" formatCode="[Color53]\(0\);[Color53]\(0\);&quot;&quot;;[Color53]@"/>
    <numFmt numFmtId="172" formatCode="[$-409]\ mmm\ ;@"/>
    <numFmt numFmtId="173" formatCode="\ @"/>
    <numFmt numFmtId="174" formatCode="_(* #,##0_);_(* \(#,##0\);_(* &quot;-&quot;_);@\ "/>
    <numFmt numFmtId="175" formatCode="_(* #,##0_);_(* \(#,##0\);_(* &quot;-&quot;_);@"/>
    <numFmt numFmtId="176" formatCode="\ #&quot;▾&quot;;\ \-#&quot;▾&quot;;\ &quot;▾&quot;;@&quot;▾&quot;"/>
    <numFmt numFmtId="177" formatCode="[Color53]&quot;▴&quot;&quot;$&quot;#,###,&quot;k&quot;;[Color10]&quot;▾&quot;&quot;$&quot;#,###,&quot;k&quot;;\ &quot;-&quot;\ ;@"/>
    <numFmt numFmtId="178" formatCode="[Color10]&quot;▴&quot;&quot;$&quot;#,###,&quot;k&quot;;[Color53]&quot;▾&quot;&quot;$&quot;#,###,&quot;k&quot;;\ &quot;-&quot;\ ;@"/>
    <numFmt numFmtId="179" formatCode="&quot;Total Rows:&quot;\ #;&quot;Total Rows:&quot;\ \-#;&quot;&quot;;@"/>
    <numFmt numFmtId="180" formatCode="\ &quot;Active&quot;\ 0;&quot;&quot;;\ &quot;None&quot;;@"/>
    <numFmt numFmtId="181" formatCode="_(* #,##0_);_(* \(#,##0\);_(* &quot;-&quot;_);\ @"/>
    <numFmt numFmtId="182" formatCode="_(* #,##0.0%_);_(* \(#,##0.0%\);_(* &quot;-&quot;_);@"/>
    <numFmt numFmtId="183" formatCode="[$-409]mmm/d/yyyy;"/>
    <numFmt numFmtId="184" formatCode="\ 0\ &quot;Days&quot;;[Color53]\ \-0\ &quot;Days&quot;;[Color53]\ &quot;Immediate&quot;;@"/>
    <numFmt numFmtId="185" formatCode="\ #&quot;▾&quot;;\ \-#&quot;▾&quot;;&quot;▾&quot;;@&quot;▾&quot;"/>
    <numFmt numFmtId="186" formatCode="#,##0&quot;▾&quot;;\(#,##0\)&quot;▾&quot;;&quot;▾&quot;;\ @&quot;▾&quot;"/>
    <numFmt numFmtId="187" formatCode="[Color53]\✗;#;[Color15]\✓;@"/>
    <numFmt numFmtId="188" formatCode="_(* #,##0_);_(* \(#,##0\);_(* &quot;-&quot;_);\ &quot;•&quot;\ @"/>
    <numFmt numFmtId="189" formatCode="[Color53]&quot;▴&quot;#,###;[Color10]&quot;▾&quot;#,###;&quot;&quot;;@"/>
    <numFmt numFmtId="190" formatCode="[Color10]&quot;▴&quot;#,###;[Color53]&quot;▾&quot;#,###;&quot;&quot;;@"/>
    <numFmt numFmtId="191" formatCode="#;\-#;&quot;&quot;;@"/>
    <numFmt numFmtId="192" formatCode="_(* #,##0_);_(* \(#,##0\);_(* &quot;-&quot;_);&quot;▸&quot;\ @"/>
    <numFmt numFmtId="193" formatCode="\ #;\ \-#;\ &quot;&quot;;\ @"/>
    <numFmt numFmtId="194" formatCode="0.0\ &quot;&quot;;&quot;&quot;;&quot;&quot;;\ @"/>
    <numFmt numFmtId="195" formatCode="\(0\)\ ;&quot;&quot;\ ;&quot;&quot;\ ;&quot;&quot;\ @"/>
    <numFmt numFmtId="196" formatCode="_(* #,##0.00_);_(* \(#,##0.00\);_(* &quot;-&quot;??_);_(@_)"/>
    <numFmt numFmtId="197" formatCode="_-* #,##0_-;\-* #,##0_-;_-* &quot;-&quot;??_-;_-@_-"/>
  </numFmts>
  <fonts count="40" x14ac:knownFonts="1">
    <font>
      <sz val="9"/>
      <color theme="1" tint="0.39994506668294322"/>
      <name val="Arial Nova"/>
      <family val="2"/>
      <scheme val="minor"/>
    </font>
    <font>
      <sz val="11"/>
      <color indexed="8"/>
      <name val="Arial Nova"/>
      <family val="2"/>
      <scheme val="minor"/>
    </font>
    <font>
      <sz val="18"/>
      <color theme="3"/>
      <name val="Franklin Gothic Medium Cond"/>
      <family val="2"/>
      <scheme val="major"/>
    </font>
    <font>
      <b/>
      <sz val="16"/>
      <color theme="1"/>
      <name val="Arial Nova"/>
      <family val="2"/>
      <scheme val="minor"/>
    </font>
    <font>
      <sz val="9"/>
      <color theme="1" tint="0.39994506668294322"/>
      <name val="Arial Nova"/>
      <family val="2"/>
      <scheme val="minor"/>
    </font>
    <font>
      <sz val="8"/>
      <color theme="1" tint="0.249977111117893"/>
      <name val="Arial"/>
      <family val="2"/>
    </font>
    <font>
      <sz val="10"/>
      <color theme="0"/>
      <name val="Franklin Gothic Medium Cond"/>
      <family val="2"/>
      <scheme val="major"/>
    </font>
    <font>
      <sz val="11"/>
      <color theme="0"/>
      <name val="Franklin Gothic Medium Cond"/>
      <family val="2"/>
      <scheme val="major"/>
    </font>
    <font>
      <sz val="11"/>
      <color theme="0" tint="-4.9989318521683403E-2"/>
      <name val="Franklin Gothic Medium Cond"/>
      <family val="2"/>
      <scheme val="major"/>
    </font>
    <font>
      <sz val="9"/>
      <color theme="1"/>
      <name val="Arial Nova"/>
      <family val="2"/>
      <scheme val="minor"/>
    </font>
    <font>
      <sz val="9.5"/>
      <color theme="0"/>
      <name val="Franklin Gothic Medium Cond"/>
      <family val="2"/>
      <scheme val="major"/>
    </font>
    <font>
      <b/>
      <sz val="22"/>
      <color theme="0"/>
      <name val="Franklin Gothic Medium Cond"/>
      <family val="2"/>
      <scheme val="major"/>
    </font>
    <font>
      <sz val="14"/>
      <color theme="0"/>
      <name val="Franklin Gothic Medium Cond"/>
      <family val="2"/>
      <scheme val="major"/>
    </font>
    <font>
      <sz val="9"/>
      <color theme="1" tint="0.39994506668294322"/>
      <name val="Arial Nova"/>
      <family val="5"/>
      <scheme val="minor"/>
    </font>
    <font>
      <sz val="10"/>
      <color theme="1" tint="0.39991454817346722"/>
      <name val="Franklin Gothic Medium Cond"/>
      <family val="2"/>
      <scheme val="major"/>
    </font>
    <font>
      <b/>
      <sz val="11"/>
      <color theme="1" tint="0.39994506668294322"/>
      <name val="Arial Nova"/>
      <family val="2"/>
      <scheme val="minor"/>
    </font>
    <font>
      <sz val="15"/>
      <color theme="1"/>
      <name val="Franklin Gothic Medium Cond"/>
      <family val="2"/>
      <scheme val="major"/>
    </font>
    <font>
      <b/>
      <sz val="9"/>
      <color theme="1"/>
      <name val="Arial Nova"/>
      <family val="2"/>
      <scheme val="minor"/>
    </font>
    <font>
      <b/>
      <sz val="9.5"/>
      <color theme="1"/>
      <name val="Arial Nova"/>
      <family val="2"/>
      <scheme val="minor"/>
    </font>
    <font>
      <sz val="9"/>
      <color theme="0"/>
      <name val="Arial Nova"/>
      <family val="2"/>
      <scheme val="minor"/>
    </font>
    <font>
      <sz val="9"/>
      <color theme="0" tint="-4.9989318521683403E-2"/>
      <name val="Arial Nova"/>
      <family val="2"/>
      <scheme val="minor"/>
    </font>
    <font>
      <sz val="9"/>
      <color theme="2"/>
      <name val="Arial Nova"/>
      <family val="2"/>
      <scheme val="minor"/>
    </font>
    <font>
      <b/>
      <sz val="8"/>
      <color theme="1" tint="0.39994506668294322"/>
      <name val="Arial Nova"/>
      <family val="2"/>
      <scheme val="minor"/>
    </font>
    <font>
      <sz val="9"/>
      <color theme="1" tint="0.59996337778862885"/>
      <name val="Arial Nova"/>
      <family val="2"/>
      <scheme val="minor"/>
    </font>
    <font>
      <sz val="9"/>
      <color theme="4"/>
      <name val="Arial Nova"/>
      <family val="2"/>
      <scheme val="minor"/>
    </font>
    <font>
      <sz val="9"/>
      <color theme="1" tint="0.24994659260841701"/>
      <name val="Arial Nova"/>
      <family val="2"/>
    </font>
    <font>
      <b/>
      <sz val="9"/>
      <color theme="3"/>
      <name val="Arial Nova"/>
      <family val="2"/>
      <scheme val="minor"/>
    </font>
    <font>
      <sz val="8"/>
      <color theme="1" tint="0.24994659260841701"/>
      <name val="Arial Nova"/>
      <family val="2"/>
    </font>
    <font>
      <sz val="18"/>
      <color theme="4"/>
      <name val="Franklin Gothic Medium Cond"/>
      <family val="2"/>
      <scheme val="major"/>
    </font>
    <font>
      <sz val="14"/>
      <color theme="1"/>
      <name val="Franklin Gothic Medium Cond"/>
      <family val="2"/>
      <scheme val="major"/>
    </font>
    <font>
      <b/>
      <sz val="24"/>
      <color theme="3"/>
      <name val="Franklin Gothic Medium Cond"/>
      <family val="2"/>
      <scheme val="major"/>
    </font>
    <font>
      <sz val="22"/>
      <color theme="3"/>
      <name val="Franklin Gothic Demi Cond"/>
      <family val="2"/>
    </font>
    <font>
      <b/>
      <sz val="9.5"/>
      <color theme="0"/>
      <name val="Arial Nova"/>
      <family val="2"/>
      <scheme val="minor"/>
    </font>
    <font>
      <sz val="10"/>
      <color theme="1"/>
      <name val="Franklin Gothic Medium Cond"/>
      <family val="2"/>
      <scheme val="major"/>
    </font>
    <font>
      <sz val="11"/>
      <color theme="1" tint="0.39994506668294322"/>
      <name val="Franklin Gothic Medium Cond"/>
      <family val="2"/>
      <scheme val="major"/>
    </font>
    <font>
      <sz val="9"/>
      <color theme="1" tint="0.34998626667073579"/>
      <name val="Arial Nova"/>
      <family val="2"/>
      <scheme val="minor"/>
    </font>
    <font>
      <sz val="22"/>
      <color theme="0"/>
      <name val="Franklin Gothic Demi Cond"/>
      <family val="2"/>
    </font>
    <font>
      <b/>
      <sz val="10"/>
      <color theme="1"/>
      <name val="Arial Nova"/>
      <family val="2"/>
      <scheme val="minor"/>
    </font>
    <font>
      <sz val="10"/>
      <color theme="1" tint="0.39994506668294322"/>
      <name val="Arial Nova"/>
      <family val="2"/>
      <scheme val="minor"/>
    </font>
    <font>
      <sz val="9"/>
      <color theme="1" tint="0.249977111117893"/>
      <name val="Franklin Gothic Book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-0.24994659260841701"/>
        <bgColor theme="3"/>
      </patternFill>
    </fill>
    <fill>
      <patternFill patternType="solid">
        <fgColor theme="9"/>
        <bgColor theme="3"/>
      </patternFill>
    </fill>
    <fill>
      <patternFill patternType="solid">
        <fgColor theme="3"/>
        <bgColor theme="3"/>
      </patternFill>
    </fill>
    <fill>
      <patternFill patternType="solid">
        <fgColor theme="3"/>
        <bgColor indexed="64"/>
      </patternFill>
    </fill>
    <fill>
      <patternFill patternType="solid">
        <fgColor theme="3"/>
        <bgColor theme="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24994659260841701"/>
        <bgColor indexed="64"/>
      </patternFill>
    </fill>
    <fill>
      <gradientFill degree="90">
        <stop position="0">
          <color theme="0"/>
        </stop>
        <stop position="1">
          <color theme="2" tint="0.80001220740379042"/>
        </stop>
      </gradientFill>
    </fill>
    <fill>
      <patternFill patternType="solid">
        <fgColor theme="0"/>
        <bgColor theme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79998168889431442"/>
        <bgColor indexed="64"/>
      </patternFill>
    </fill>
    <fill>
      <patternFill patternType="solid">
        <fgColor theme="2" tint="0.79998168889431442"/>
        <bgColor indexed="64"/>
      </patternFill>
    </fill>
    <fill>
      <gradientFill degree="90">
        <stop position="0">
          <color theme="0" tint="-5.0965910824915313E-2"/>
        </stop>
        <stop position="1">
          <color theme="2" tint="0.80001220740379042"/>
        </stop>
      </gradientFill>
    </fill>
    <fill>
      <patternFill patternType="solid">
        <fgColor theme="2" tint="0.59996337778862885"/>
        <bgColor indexed="64"/>
      </patternFill>
    </fill>
    <fill>
      <patternFill patternType="solid">
        <fgColor theme="0" tint="-4.9989318521683403E-2"/>
        <bgColor theme="0"/>
      </patternFill>
    </fill>
    <fill>
      <gradientFill degree="90">
        <stop position="0">
          <color theme="3"/>
        </stop>
        <stop position="1">
          <color theme="3" tint="-0.49803155613879818"/>
        </stop>
      </gradient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/>
      <right/>
      <top/>
      <bottom style="thin">
        <color theme="0" tint="-0.1499069185460982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ck">
        <color theme="0" tint="-4.9989318521683403E-2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ck">
        <color theme="3"/>
      </bottom>
      <diagonal/>
    </border>
    <border>
      <left/>
      <right/>
      <top style="medium">
        <color theme="1" tint="0.79998168889431442"/>
      </top>
      <bottom/>
      <diagonal/>
    </border>
    <border>
      <left/>
      <right style="thick">
        <color theme="0" tint="-4.9989318521683403E-2"/>
      </right>
      <top style="medium">
        <color theme="1" tint="0.79998168889431442"/>
      </top>
      <bottom/>
      <diagonal/>
    </border>
    <border>
      <left/>
      <right/>
      <top style="double">
        <color theme="1" tint="0.59996337778862885"/>
      </top>
      <bottom style="medium">
        <color theme="1" tint="0.59996337778862885"/>
      </bottom>
      <diagonal/>
    </border>
    <border>
      <left/>
      <right/>
      <top/>
      <bottom style="thick">
        <color theme="0" tint="-4.9989318521683403E-2"/>
      </bottom>
      <diagonal/>
    </border>
  </borders>
  <cellStyleXfs count="90">
    <xf numFmtId="0" fontId="0" fillId="3" borderId="0">
      <alignment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3" borderId="0">
      <alignment horizontal="left"/>
    </xf>
    <xf numFmtId="167" fontId="19" fillId="17" borderId="7">
      <alignment horizontal="left" vertical="center"/>
    </xf>
    <xf numFmtId="167" fontId="9" fillId="13" borderId="7">
      <alignment horizontal="left" vertical="center"/>
    </xf>
    <xf numFmtId="167" fontId="9" fillId="3" borderId="13">
      <alignment horizontal="left" vertical="center" shrinkToFit="1"/>
    </xf>
    <xf numFmtId="167" fontId="19" fillId="17" borderId="14">
      <alignment horizontal="left" vertical="center"/>
    </xf>
    <xf numFmtId="167" fontId="9" fillId="19" borderId="2">
      <alignment horizontal="left" vertical="center" shrinkToFit="1"/>
      <protection locked="0"/>
    </xf>
    <xf numFmtId="167" fontId="9" fillId="2" borderId="2">
      <alignment horizontal="left" vertical="center" shrinkToFit="1"/>
    </xf>
    <xf numFmtId="167" fontId="9" fillId="3" borderId="6">
      <alignment horizontal="left" vertical="center" shrinkToFit="1"/>
    </xf>
    <xf numFmtId="167" fontId="24" fillId="2" borderId="2">
      <alignment horizontal="left" vertical="center" shrinkToFit="1"/>
    </xf>
    <xf numFmtId="171" fontId="4" fillId="13" borderId="7">
      <alignment horizontal="left" vertical="center"/>
    </xf>
    <xf numFmtId="195" fontId="35" fillId="13" borderId="20">
      <alignment horizontal="left" vertical="center"/>
    </xf>
    <xf numFmtId="0" fontId="26" fillId="3" borderId="0">
      <alignment horizontal="left"/>
    </xf>
    <xf numFmtId="0" fontId="9" fillId="3" borderId="8">
      <alignment horizontal="left" vertical="center"/>
    </xf>
    <xf numFmtId="167" fontId="17" fillId="3" borderId="19">
      <alignment horizontal="right" vertical="center" shrinkToFit="1"/>
    </xf>
    <xf numFmtId="164" fontId="3" fillId="2" borderId="2" applyFill="0" applyBorder="0" applyProtection="0">
      <alignment horizontal="right" vertical="center" shrinkToFit="1"/>
    </xf>
    <xf numFmtId="165" fontId="3" fillId="2" borderId="2" applyFill="0" applyBorder="0" applyProtection="0">
      <alignment horizontal="right" vertical="center" shrinkToFit="1"/>
    </xf>
    <xf numFmtId="166" fontId="3" fillId="2" borderId="2" applyFill="0" applyBorder="0" applyProtection="0">
      <alignment horizontal="right" vertical="center" shrinkToFit="1"/>
    </xf>
    <xf numFmtId="0" fontId="4" fillId="3" borderId="3">
      <alignment horizontal="left" vertical="center"/>
    </xf>
    <xf numFmtId="0" fontId="4" fillId="4" borderId="3">
      <alignment horizontal="left" vertical="center"/>
    </xf>
    <xf numFmtId="0" fontId="5" fillId="5" borderId="3">
      <alignment horizontal="left" vertical="center"/>
    </xf>
    <xf numFmtId="0" fontId="4" fillId="6" borderId="3">
      <alignment horizontal="left" vertical="center"/>
    </xf>
    <xf numFmtId="0" fontId="5" fillId="3" borderId="3">
      <alignment horizontal="left" vertical="center"/>
    </xf>
    <xf numFmtId="0" fontId="6" fillId="7" borderId="4">
      <alignment horizontal="left" vertical="center"/>
    </xf>
    <xf numFmtId="0" fontId="7" fillId="8" borderId="5">
      <alignment horizontal="left" vertical="center" shrinkToFit="1"/>
    </xf>
    <xf numFmtId="167" fontId="7" fillId="9" borderId="5">
      <alignment horizontal="left" vertical="center" shrinkToFit="1"/>
    </xf>
    <xf numFmtId="0" fontId="7" fillId="10" borderId="0">
      <alignment horizontal="left" vertical="center" shrinkToFit="1"/>
    </xf>
    <xf numFmtId="167" fontId="7" fillId="10" borderId="0">
      <alignment horizontal="left" vertical="center" shrinkToFit="1"/>
    </xf>
    <xf numFmtId="168" fontId="7" fillId="11" borderId="0">
      <alignment horizontal="right" vertical="center" shrinkToFit="1"/>
    </xf>
    <xf numFmtId="169" fontId="8" fillId="11" borderId="0">
      <alignment horizontal="left" vertical="center" shrinkToFit="1"/>
    </xf>
    <xf numFmtId="0" fontId="6" fillId="12" borderId="0">
      <alignment horizontal="right" vertical="center"/>
    </xf>
    <xf numFmtId="170" fontId="6" fillId="12" borderId="0">
      <alignment horizontal="left" vertical="center"/>
    </xf>
    <xf numFmtId="0" fontId="7" fillId="11" borderId="0">
      <alignment horizontal="left" vertical="center"/>
    </xf>
    <xf numFmtId="167" fontId="7" fillId="11" borderId="0">
      <alignment horizontal="left" vertical="center"/>
    </xf>
    <xf numFmtId="167" fontId="9" fillId="3" borderId="6">
      <alignment horizontal="right" vertical="center" shrinkToFit="1"/>
    </xf>
    <xf numFmtId="172" fontId="10" fillId="14" borderId="5">
      <alignment horizontal="right" vertical="center" shrinkToFit="1"/>
    </xf>
    <xf numFmtId="173" fontId="9" fillId="3" borderId="8">
      <alignment horizontal="left" vertical="center"/>
    </xf>
    <xf numFmtId="0" fontId="11" fillId="11" borderId="0">
      <alignment horizontal="left" vertical="center"/>
    </xf>
    <xf numFmtId="0" fontId="12" fillId="11" borderId="0">
      <alignment horizontal="left" vertical="center"/>
    </xf>
    <xf numFmtId="174" fontId="13" fillId="2" borderId="0">
      <alignment horizontal="left" vertical="center"/>
    </xf>
    <xf numFmtId="174" fontId="4" fillId="2" borderId="2">
      <alignment horizontal="left" vertical="center" shrinkToFit="1"/>
    </xf>
    <xf numFmtId="175" fontId="13" fillId="2" borderId="9">
      <alignment horizontal="left" vertical="center"/>
    </xf>
    <xf numFmtId="176" fontId="9" fillId="15" borderId="10">
      <alignment horizontal="left" vertical="center"/>
      <protection locked="0"/>
    </xf>
    <xf numFmtId="172" fontId="14" fillId="2" borderId="11">
      <alignment horizontal="center" vertical="center" shrinkToFit="1"/>
    </xf>
    <xf numFmtId="177" fontId="15" fillId="2" borderId="2" applyFill="0" applyBorder="0">
      <alignment horizontal="right" vertical="center" shrinkToFit="1"/>
    </xf>
    <xf numFmtId="178" fontId="15" fillId="2" borderId="2" applyFill="0" applyBorder="0">
      <alignment horizontal="right" vertical="center" shrinkToFit="1"/>
    </xf>
    <xf numFmtId="0" fontId="16" fillId="16" borderId="0">
      <alignment horizontal="left" vertical="center"/>
    </xf>
    <xf numFmtId="175" fontId="17" fillId="2" borderId="12">
      <alignment horizontal="left" vertical="center" shrinkToFit="1"/>
    </xf>
    <xf numFmtId="179" fontId="18" fillId="3" borderId="13">
      <alignment horizontal="left" vertical="center" shrinkToFit="1"/>
    </xf>
    <xf numFmtId="180" fontId="9" fillId="3" borderId="13">
      <alignment horizontal="left" vertical="center"/>
    </xf>
    <xf numFmtId="167" fontId="20" fillId="17" borderId="7">
      <alignment horizontal="right" vertical="center"/>
    </xf>
    <xf numFmtId="181" fontId="9" fillId="18" borderId="7">
      <alignment horizontal="right" vertical="center"/>
    </xf>
    <xf numFmtId="182" fontId="9" fillId="19" borderId="2">
      <alignment horizontal="left" vertical="center" shrinkToFit="1"/>
      <protection locked="0"/>
    </xf>
    <xf numFmtId="183" fontId="9" fillId="19" borderId="2">
      <alignment horizontal="right" vertical="center" shrinkToFit="1"/>
      <protection locked="0"/>
    </xf>
    <xf numFmtId="184" fontId="9" fillId="19" borderId="2">
      <alignment horizontal="right" vertical="center"/>
      <protection locked="0"/>
    </xf>
    <xf numFmtId="185" fontId="9" fillId="20" borderId="2">
      <alignment horizontal="left" vertical="center" shrinkToFit="1"/>
      <protection locked="0"/>
    </xf>
    <xf numFmtId="186" fontId="21" fillId="20" borderId="2">
      <alignment horizontal="left" vertical="center" shrinkToFit="1"/>
      <protection locked="0"/>
    </xf>
    <xf numFmtId="175" fontId="9" fillId="21" borderId="2">
      <alignment horizontal="left" vertical="center" shrinkToFit="1"/>
      <protection locked="0"/>
    </xf>
    <xf numFmtId="0" fontId="9" fillId="21" borderId="2">
      <alignment horizontal="left" vertical="center"/>
      <protection locked="0"/>
    </xf>
    <xf numFmtId="0" fontId="9" fillId="19" borderId="2">
      <alignment horizontal="left" vertical="center"/>
      <protection locked="0"/>
    </xf>
    <xf numFmtId="173" fontId="21" fillId="19" borderId="2">
      <alignment horizontal="left" vertical="center"/>
      <protection locked="0"/>
    </xf>
    <xf numFmtId="182" fontId="9" fillId="3" borderId="15">
      <alignment horizontal="left" vertical="center" shrinkToFit="1"/>
    </xf>
    <xf numFmtId="187" fontId="15" fillId="3" borderId="15">
      <alignment horizontal="left" vertical="center"/>
    </xf>
    <xf numFmtId="188" fontId="9" fillId="3" borderId="15">
      <alignment horizontal="left" vertical="center"/>
    </xf>
    <xf numFmtId="183" fontId="9" fillId="3" borderId="15">
      <alignment horizontal="right" vertical="center" shrinkToFit="1"/>
    </xf>
    <xf numFmtId="189" fontId="22" fillId="3" borderId="0">
      <alignment horizontal="right" vertical="center" shrinkToFit="1"/>
    </xf>
    <xf numFmtId="190" fontId="22" fillId="3" borderId="0">
      <alignment horizontal="right" vertical="center" shrinkToFit="1"/>
    </xf>
    <xf numFmtId="0" fontId="23" fillId="3" borderId="15">
      <alignment horizontal="left" vertical="center"/>
    </xf>
    <xf numFmtId="175" fontId="25" fillId="3" borderId="0">
      <alignment vertical="center"/>
    </xf>
    <xf numFmtId="182" fontId="9" fillId="2" borderId="2">
      <alignment horizontal="left" vertical="center" shrinkToFit="1"/>
    </xf>
    <xf numFmtId="183" fontId="9" fillId="2" borderId="2">
      <alignment horizontal="right" vertical="center" shrinkToFit="1"/>
    </xf>
    <xf numFmtId="0" fontId="9" fillId="2" borderId="2">
      <alignment horizontal="left" vertical="center"/>
    </xf>
    <xf numFmtId="9" fontId="27" fillId="0" borderId="0" applyFont="0" applyFill="0" applyBorder="0" applyAlignment="0" applyProtection="0"/>
    <xf numFmtId="0" fontId="2" fillId="22" borderId="16">
      <alignment horizontal="left"/>
    </xf>
    <xf numFmtId="191" fontId="2" fillId="22" borderId="0">
      <alignment horizontal="left"/>
    </xf>
    <xf numFmtId="0" fontId="28" fillId="3" borderId="1">
      <alignment horizontal="left"/>
    </xf>
    <xf numFmtId="0" fontId="29" fillId="22" borderId="0">
      <alignment horizontal="left" vertical="top"/>
    </xf>
    <xf numFmtId="191" fontId="29" fillId="22" borderId="0">
      <alignment horizontal="left" vertical="top"/>
    </xf>
    <xf numFmtId="191" fontId="31" fillId="3" borderId="0">
      <alignment horizontal="left"/>
    </xf>
    <xf numFmtId="0" fontId="16" fillId="16" borderId="0">
      <alignment horizontal="left" vertical="center"/>
    </xf>
    <xf numFmtId="0" fontId="32" fillId="17" borderId="7">
      <alignment horizontal="left" vertical="center"/>
    </xf>
    <xf numFmtId="0" fontId="18" fillId="13" borderId="7">
      <alignment horizontal="left" vertical="center"/>
    </xf>
    <xf numFmtId="192" fontId="18" fillId="13" borderId="7">
      <alignment horizontal="left" vertical="center"/>
    </xf>
    <xf numFmtId="193" fontId="18" fillId="18" borderId="7">
      <alignment horizontal="left" vertical="center"/>
    </xf>
    <xf numFmtId="0" fontId="18" fillId="3" borderId="13">
      <alignment horizontal="left" vertical="center"/>
    </xf>
    <xf numFmtId="0" fontId="33" fillId="3" borderId="17">
      <alignment horizontal="left" vertical="center"/>
    </xf>
    <xf numFmtId="194" fontId="33" fillId="3" borderId="17">
      <alignment horizontal="left" vertical="center"/>
    </xf>
    <xf numFmtId="0" fontId="34" fillId="13" borderId="18">
      <alignment horizontal="left" vertical="center"/>
    </xf>
  </cellStyleXfs>
  <cellXfs count="46">
    <xf numFmtId="0" fontId="0" fillId="3" borderId="0" xfId="0">
      <alignment vertical="center"/>
    </xf>
    <xf numFmtId="0" fontId="0" fillId="11" borderId="0" xfId="0" applyFill="1">
      <alignment vertical="center"/>
    </xf>
    <xf numFmtId="191" fontId="36" fillId="11" borderId="0" xfId="80" applyFont="1" applyFill="1">
      <alignment horizontal="left"/>
    </xf>
    <xf numFmtId="167" fontId="0" fillId="11" borderId="0" xfId="0" applyNumberFormat="1" applyFill="1">
      <alignment vertical="center"/>
    </xf>
    <xf numFmtId="0" fontId="0" fillId="11" borderId="0" xfId="0" applyFill="1" applyAlignment="1">
      <alignment horizontal="right" vertical="center"/>
    </xf>
    <xf numFmtId="191" fontId="12" fillId="12" borderId="0" xfId="79" applyFont="1" applyFill="1">
      <alignment horizontal="left" vertical="top"/>
    </xf>
    <xf numFmtId="196" fontId="0" fillId="11" borderId="0" xfId="0" applyNumberFormat="1" applyFill="1">
      <alignment vertical="center"/>
    </xf>
    <xf numFmtId="185" fontId="19" fillId="23" borderId="0" xfId="57" applyFont="1" applyFill="1" applyBorder="1">
      <alignment horizontal="left" vertical="center" shrinkToFit="1"/>
      <protection locked="0"/>
    </xf>
    <xf numFmtId="0" fontId="7" fillId="8" borderId="5" xfId="26" applyAlignment="1">
      <alignment horizontal="center" vertical="center" shrinkToFit="1"/>
    </xf>
    <xf numFmtId="0" fontId="7" fillId="11" borderId="0" xfId="34">
      <alignment horizontal="left" vertical="center"/>
    </xf>
    <xf numFmtId="0" fontId="7" fillId="8" borderId="5" xfId="26">
      <alignment horizontal="left" vertical="center" shrinkToFit="1"/>
    </xf>
    <xf numFmtId="0" fontId="7" fillId="8" borderId="5" xfId="26" applyAlignment="1">
      <alignment horizontal="right" vertical="center" shrinkToFit="1"/>
    </xf>
    <xf numFmtId="0" fontId="7" fillId="11" borderId="0" xfId="34" applyAlignment="1">
      <alignment horizontal="right" vertical="center"/>
    </xf>
    <xf numFmtId="0" fontId="0" fillId="3" borderId="0" xfId="0" applyAlignment="1">
      <alignment horizontal="right" vertical="center"/>
    </xf>
    <xf numFmtId="0" fontId="18" fillId="13" borderId="7" xfId="83">
      <alignment horizontal="left" vertical="center"/>
    </xf>
    <xf numFmtId="167" fontId="9" fillId="13" borderId="7" xfId="5">
      <alignment horizontal="left" vertical="center"/>
    </xf>
    <xf numFmtId="167" fontId="17" fillId="13" borderId="7" xfId="5" applyFont="1">
      <alignment horizontal="left" vertical="center"/>
    </xf>
    <xf numFmtId="167" fontId="9" fillId="13" borderId="7" xfId="5" applyAlignment="1">
      <alignment horizontal="right" vertical="center"/>
    </xf>
    <xf numFmtId="9" fontId="9" fillId="13" borderId="7" xfId="2" applyFont="1" applyFill="1" applyBorder="1" applyAlignment="1">
      <alignment horizontal="right" vertical="center"/>
    </xf>
    <xf numFmtId="167" fontId="9" fillId="19" borderId="2" xfId="8">
      <alignment horizontal="left" vertical="center" shrinkToFit="1"/>
      <protection locked="0"/>
    </xf>
    <xf numFmtId="167" fontId="9" fillId="3" borderId="6" xfId="10">
      <alignment horizontal="left" vertical="center" shrinkToFit="1"/>
    </xf>
    <xf numFmtId="185" fontId="9" fillId="20" borderId="2" xfId="57">
      <alignment horizontal="left" vertical="center" shrinkToFit="1"/>
      <protection locked="0"/>
    </xf>
    <xf numFmtId="167" fontId="9" fillId="2" borderId="2" xfId="9">
      <alignment horizontal="left" vertical="center" shrinkToFit="1"/>
    </xf>
    <xf numFmtId="197" fontId="9" fillId="19" borderId="2" xfId="1" applyNumberFormat="1" applyFont="1" applyFill="1" applyBorder="1" applyAlignment="1" applyProtection="1">
      <alignment horizontal="right" vertical="center" shrinkToFit="1"/>
      <protection locked="0"/>
    </xf>
    <xf numFmtId="9" fontId="9" fillId="3" borderId="6" xfId="74" applyFont="1" applyFill="1" applyBorder="1" applyAlignment="1">
      <alignment vertical="center" shrinkToFit="1"/>
    </xf>
    <xf numFmtId="167" fontId="9" fillId="19" borderId="2" xfId="8" applyAlignment="1">
      <alignment horizontal="right" vertical="center" shrinkToFit="1"/>
      <protection locked="0"/>
    </xf>
    <xf numFmtId="0" fontId="20" fillId="3" borderId="0" xfId="0" applyFont="1">
      <alignment vertical="center"/>
    </xf>
    <xf numFmtId="167" fontId="17" fillId="3" borderId="19" xfId="16">
      <alignment horizontal="right" vertical="center" shrinkToFit="1"/>
    </xf>
    <xf numFmtId="167" fontId="37" fillId="3" borderId="19" xfId="16" applyFont="1">
      <alignment horizontal="right" vertical="center" shrinkToFit="1"/>
    </xf>
    <xf numFmtId="0" fontId="38" fillId="3" borderId="0" xfId="0" applyFont="1" applyAlignment="1">
      <alignment vertical="center" shrinkToFit="1"/>
    </xf>
    <xf numFmtId="167" fontId="37" fillId="3" borderId="19" xfId="16" applyFont="1" applyAlignment="1">
      <alignment horizontal="right" vertical="center"/>
    </xf>
    <xf numFmtId="9" fontId="17" fillId="3" borderId="19" xfId="2" applyFont="1" applyFill="1" applyBorder="1" applyAlignment="1">
      <alignment horizontal="right" vertical="center" shrinkToFit="1"/>
    </xf>
    <xf numFmtId="0" fontId="39" fillId="3" borderId="0" xfId="0" applyFont="1">
      <alignment vertical="center"/>
    </xf>
    <xf numFmtId="0" fontId="2" fillId="22" borderId="16" xfId="75">
      <alignment horizontal="left"/>
    </xf>
    <xf numFmtId="0" fontId="9" fillId="3" borderId="8" xfId="15">
      <alignment horizontal="left" vertical="center"/>
    </xf>
    <xf numFmtId="0" fontId="7" fillId="11" borderId="0" xfId="34" applyAlignment="1">
      <alignment horizontal="right" vertical="center" wrapText="1"/>
    </xf>
    <xf numFmtId="0" fontId="7" fillId="11" borderId="0" xfId="34" applyAlignment="1">
      <alignment vertical="center"/>
    </xf>
    <xf numFmtId="0" fontId="7" fillId="11" borderId="0" xfId="34" applyAlignment="1">
      <alignment vertical="center" wrapText="1"/>
    </xf>
    <xf numFmtId="43" fontId="0" fillId="3" borderId="0" xfId="0" applyNumberFormat="1">
      <alignment vertical="center"/>
    </xf>
    <xf numFmtId="0" fontId="11" fillId="11" borderId="0" xfId="39">
      <alignment horizontal="left" vertical="center"/>
    </xf>
    <xf numFmtId="0" fontId="12" fillId="11" borderId="0" xfId="40">
      <alignment horizontal="left" vertical="center"/>
    </xf>
    <xf numFmtId="173" fontId="17" fillId="3" borderId="8" xfId="38" applyFont="1">
      <alignment horizontal="left" vertical="center"/>
    </xf>
    <xf numFmtId="173" fontId="9" fillId="3" borderId="8" xfId="38">
      <alignment horizontal="left" vertical="center"/>
    </xf>
    <xf numFmtId="188" fontId="9" fillId="3" borderId="15" xfId="65">
      <alignment horizontal="left" vertical="center"/>
    </xf>
    <xf numFmtId="0" fontId="9" fillId="3" borderId="0" xfId="15" applyBorder="1">
      <alignment horizontal="left" vertical="center"/>
    </xf>
    <xf numFmtId="0" fontId="26" fillId="3" borderId="0" xfId="14">
      <alignment horizontal="left"/>
    </xf>
  </cellXfs>
  <cellStyles count="90">
    <cellStyle name="$" xfId="17" xr:uid="{522106BB-A309-4CFA-85FF-77C41F520DE3}"/>
    <cellStyle name="$k" xfId="18" xr:uid="{0792CFCA-EC66-4269-ADB9-D32A6D2CEB3B}"/>
    <cellStyle name="$m" xfId="19" xr:uid="{35C356A6-D05C-4E90-AACC-5871727A5CCF}"/>
    <cellStyle name="_Mapping" xfId="20" xr:uid="{3943A561-BFF5-4543-91D8-4B1E6E756DA8}"/>
    <cellStyle name="_Mapping 2" xfId="21" xr:uid="{6AF46E24-6B4F-493E-B123-4CB572C6097E}"/>
    <cellStyle name="_Mapping 2 2" xfId="22" xr:uid="{EF6AB4E3-68CC-477D-B4AA-32A2443AD04F}"/>
    <cellStyle name="_Mapping 3" xfId="23" xr:uid="{C58546C3-FF01-42A3-AC62-7958209E880B}"/>
    <cellStyle name="_Mapping 4" xfId="24" xr:uid="{585A3396-A385-4CCC-87D9-BFD8C5A3C7BF}"/>
    <cellStyle name="Action Button" xfId="25" xr:uid="{45E3DAE0-091E-4374-8C67-D67FDD6AEED1}"/>
    <cellStyle name="Bar Driver1" xfId="26" xr:uid="{1353F1F7-2775-443E-B9EF-E3A396E7D95E}"/>
    <cellStyle name="Bar Driver1 2" xfId="27" xr:uid="{4DE76C0A-07D3-47AC-8FC0-854BAEBF3656}"/>
    <cellStyle name="Bar Driver2" xfId="28" xr:uid="{7C990E23-F0C1-48B8-8722-F1DDA0AEB3C6}"/>
    <cellStyle name="Bar Driver2 2" xfId="29" xr:uid="{A7776AB9-3588-4BDA-BB2F-DE214C12520F}"/>
    <cellStyle name="Bar mmm/yy" xfId="30" xr:uid="{77BA3398-FD86-4EB5-8698-0FAFA0A2F614}"/>
    <cellStyle name="Bar mmm/yy 2" xfId="31" xr:uid="{ABE0978A-8AE0-458D-9A8D-FEA842AB3236}"/>
    <cellStyle name="Bar Scenario" xfId="32" xr:uid="{A4397AE9-D621-4ABC-8415-56253A8E248A}"/>
    <cellStyle name="Bar Scenario 2" xfId="33" xr:uid="{A5B0AADD-571D-4A77-9B5A-B62060E0EBCF}"/>
    <cellStyle name="Bar Title" xfId="34" xr:uid="{4B377BF3-4BD8-41AA-84D5-532904662C62}"/>
    <cellStyle name="Bar Title 2" xfId="35" xr:uid="{88D02B0B-700B-49CF-AD27-AD8445E6CE73}"/>
    <cellStyle name="Calculation" xfId="10" builtinId="22" customBuiltin="1"/>
    <cellStyle name="Calculation 2" xfId="36" xr:uid="{B3CBE341-5BA6-4882-A147-95E969B30752}"/>
    <cellStyle name="Check Cell" xfId="12" builtinId="23" customBuiltin="1"/>
    <cellStyle name="Comma" xfId="1" builtinId="3"/>
    <cellStyle name="Dash mmm" xfId="37" xr:uid="{90B301EF-461D-457D-A7CE-0FEEF915CEFE}"/>
    <cellStyle name="Explanatory Text" xfId="15" builtinId="53" customBuiltin="1"/>
    <cellStyle name="Explanatory Text 2" xfId="38" xr:uid="{6123CD1C-12D9-4E6C-A2E9-4CE3AE83C38C}"/>
    <cellStyle name="Gr Title1" xfId="39" xr:uid="{363C2426-CD5D-4F64-8318-1940E9DF16A6}"/>
    <cellStyle name="Gr Title2" xfId="40" xr:uid="{838EFA3C-D41B-40DD-886A-2EE502B974A4}"/>
    <cellStyle name="Graph" xfId="41" xr:uid="{28D78EC4-F135-4B7C-8DA1-AAC57AD6237F}"/>
    <cellStyle name="Graph Border" xfId="42" xr:uid="{E65D7B4E-E306-4864-927F-5BF859373ECE}"/>
    <cellStyle name="Graph Divider" xfId="43" xr:uid="{C658603B-057D-479D-9E75-AC23BE6BCED2}"/>
    <cellStyle name="Graph Drop" xfId="44" xr:uid="{0A3ECD46-FC32-42F6-B60D-070E0C36AB87}"/>
    <cellStyle name="Graph mmm" xfId="45" xr:uid="{3E2D6AC2-E4D7-4F1A-9EB3-FA073265CB24}"/>
    <cellStyle name="Graph Stat Cost ▴" xfId="46" xr:uid="{4029753A-6463-4D34-95B6-DA0108556CF7}"/>
    <cellStyle name="Graph Stat Rev ▴" xfId="47" xr:uid="{2729E5E7-5C95-48B0-9AC1-E80B332C9866}"/>
    <cellStyle name="Graph Title" xfId="48" xr:uid="{395ED1EA-3C1C-46C2-89CE-C61D85904D85}"/>
    <cellStyle name="Graph Total" xfId="49" xr:uid="{150002EF-0F8E-4CD4-BBDA-D1C67C4C2634}"/>
    <cellStyle name="H3 RowCount" xfId="50" xr:uid="{3EA0BAD8-88AE-4B9E-8E0C-B59A85A64709}"/>
    <cellStyle name="H3 Stat" xfId="51" xr:uid="{CB1FF3C8-03D4-4A42-AE72-9A933AA32B37}"/>
    <cellStyle name="Heading 1" xfId="4" builtinId="16" customBuiltin="1"/>
    <cellStyle name="Heading 1 2" xfId="52" xr:uid="{BDD67E6C-C3FA-4EA1-A41F-10F5F4B10B47}"/>
    <cellStyle name="Heading 2" xfId="5" builtinId="17" customBuiltin="1"/>
    <cellStyle name="Heading 2 2" xfId="53" xr:uid="{F7A29F28-F645-4543-97C5-A390EDBEF30B}"/>
    <cellStyle name="Heading 3" xfId="6" builtinId="18" customBuiltin="1"/>
    <cellStyle name="Heading 4" xfId="7" builtinId="19" customBuiltin="1"/>
    <cellStyle name="Input" xfId="8" builtinId="20" customBuiltin="1"/>
    <cellStyle name="Input .0%" xfId="54" xr:uid="{C0D13839-D9BB-4BB6-B2FC-69B71007D493}"/>
    <cellStyle name="Input Date" xfId="55" xr:uid="{F3457A1F-BB78-431B-99F4-244952750ED5}"/>
    <cellStyle name="Input Day" xfId="56" xr:uid="{EB679172-2F70-4277-A3C2-705874F27A57}"/>
    <cellStyle name="Input Drop" xfId="57" xr:uid="{5E147F75-A1A7-48C9-ADE7-53A9F9D7606D}"/>
    <cellStyle name="Input Drop 2" xfId="58" xr:uid="{D7718EDB-1037-4B7B-A3C6-C7A3FE6190D8}"/>
    <cellStyle name="Input LID" xfId="59" xr:uid="{4422842B-05CE-4438-809B-CF9ED8B88391}"/>
    <cellStyle name="Input LID Text" xfId="60" xr:uid="{76D2F9E4-6FDD-4344-8EC3-AB04D3CC7818}"/>
    <cellStyle name="Input Text" xfId="61" xr:uid="{8314C740-E22F-4F71-8A8B-2E98E7A0CA86}"/>
    <cellStyle name="Input Text 2" xfId="62" xr:uid="{FF9B9591-52A8-4FA2-981B-C58766B1CBF3}"/>
    <cellStyle name="Line .0%" xfId="63" xr:uid="{988D71F9-A493-4210-A868-058EEBED9D3F}"/>
    <cellStyle name="Line ✓" xfId="64" xr:uid="{73407D9B-CBFE-4169-B476-6396BB2B71FA}"/>
    <cellStyle name="Line •" xfId="65" xr:uid="{E26EC86D-4274-448A-8E78-212AC6FFCAC8}"/>
    <cellStyle name="Line Date" xfId="66" xr:uid="{37530F5A-AC06-45EC-B89D-A341778099F9}"/>
    <cellStyle name="Line Stat Cost ▴" xfId="67" xr:uid="{C1CFF43F-E1E8-4373-984F-2419BE3237EF}"/>
    <cellStyle name="Line Stat Rev ▴" xfId="68" xr:uid="{F585B59F-89EE-4F57-AAFF-B391F927785B}"/>
    <cellStyle name="Line Subtle" xfId="69" xr:uid="{88ED48CE-14C9-4AA6-BC80-83DD8BA250B6}"/>
    <cellStyle name="Linked Cell" xfId="11" builtinId="24" customBuiltin="1"/>
    <cellStyle name="Normal" xfId="0" builtinId="0" customBuiltin="1"/>
    <cellStyle name="Normal 2" xfId="70" xr:uid="{67C775E5-829B-438A-910E-723D02BE93CF}"/>
    <cellStyle name="Note" xfId="14" builtinId="10" customBuiltin="1"/>
    <cellStyle name="Output" xfId="9" builtinId="21" customBuiltin="1"/>
    <cellStyle name="Output .0%" xfId="71" xr:uid="{3E3632F0-8C8A-4F38-9640-A079B21F99E1}"/>
    <cellStyle name="Output Date" xfId="72" xr:uid="{1A5A50C0-AD58-4193-975B-CD67ED56AC1C}"/>
    <cellStyle name="Output Text" xfId="73" xr:uid="{9F42D18D-F3DD-4068-ABE4-EFD032D10231}"/>
    <cellStyle name="Percent" xfId="2" builtinId="5"/>
    <cellStyle name="Percent 2" xfId="74" xr:uid="{21195C8A-9DFB-43B5-A55D-2EEF0FAAC747}"/>
    <cellStyle name="Subtitle1" xfId="75" xr:uid="{3E15AC38-C087-427E-94F2-B457903C5355}"/>
    <cellStyle name="Subtitle1 2" xfId="76" xr:uid="{65C47B2A-8945-4049-A6D0-BE311B274F99}"/>
    <cellStyle name="Subtitle2" xfId="77" xr:uid="{D832257F-4388-44D8-BF88-55B8AC2CD386}"/>
    <cellStyle name="Subtitle3" xfId="78" xr:uid="{3202A052-9BE0-4F07-9C14-63981B727458}"/>
    <cellStyle name="Subtitle3 2" xfId="79" xr:uid="{B3AC9FE8-BF71-4D3B-8854-8E7D83A9FF6C}"/>
    <cellStyle name="Title" xfId="3" builtinId="15" customBuiltin="1"/>
    <cellStyle name="Title 2" xfId="80" xr:uid="{848494B5-AAB5-4515-949E-78EF4694558F}"/>
    <cellStyle name="Title Graph" xfId="81" xr:uid="{A2EAF454-00B3-4604-9681-9D9235FCCF00}"/>
    <cellStyle name="Title H1" xfId="82" xr:uid="{214C80B1-1A49-4C7F-B2B1-C85C7F25F6B6}"/>
    <cellStyle name="Title H2" xfId="83" xr:uid="{6B99B704-DCC5-4184-A419-A300C8F7042A}"/>
    <cellStyle name="Title H2 ▸" xfId="84" xr:uid="{E377DDDD-04C8-4666-A242-7D889303121E}"/>
    <cellStyle name="Title H2 2" xfId="85" xr:uid="{1DDFA14B-9417-4190-9FB1-CEF0C17E6AFD}"/>
    <cellStyle name="Title H3" xfId="86" xr:uid="{29053A7E-AB39-4B98-963F-746D265BC87B}"/>
    <cellStyle name="Top Group" xfId="87" xr:uid="{C6704C2C-CFC0-4224-AFAC-9D2C4D63E7B1}"/>
    <cellStyle name="Top Group 2" xfId="88" xr:uid="{842A7E83-9D45-4C81-AA85-1804FD53213D}"/>
    <cellStyle name="Top Tab" xfId="89" xr:uid="{2DBFFF3E-3451-4A9E-92AA-C40EB3C7668C}"/>
    <cellStyle name="Total" xfId="16" builtinId="25" customBuiltin="1"/>
    <cellStyle name="Warning Text" xfId="13" builtinId="11" customBuiltin="1"/>
  </cellStyles>
  <dxfs count="2"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8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hyperlink" Target="https://www.venasolutions.com/solutions/scenario-planning-and-analysis?utm_source=Templates&amp;utm_medium=Excel&amp;utm_campaign=FY23Q1_Templates_WhatIfAnalysis_3&amp;utm_content=LearnMoreCT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85725</xdr:colOff>
      <xdr:row>2</xdr:row>
      <xdr:rowOff>284480</xdr:rowOff>
    </xdr:from>
    <xdr:to>
      <xdr:col>23</xdr:col>
      <xdr:colOff>363633</xdr:colOff>
      <xdr:row>20</xdr:row>
      <xdr:rowOff>114300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D27EAD-A2DF-40E4-839F-6D5155AC1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9475" y="875030"/>
          <a:ext cx="1373283" cy="2582545"/>
        </a:xfrm>
        <a:prstGeom prst="rect">
          <a:avLst/>
        </a:prstGeom>
      </xdr:spPr>
    </xdr:pic>
    <xdr:clientData/>
  </xdr:twoCellAnchor>
  <xdr:twoCellAnchor editAs="oneCell">
    <xdr:from>
      <xdr:col>13</xdr:col>
      <xdr:colOff>525780</xdr:colOff>
      <xdr:row>2</xdr:row>
      <xdr:rowOff>287020</xdr:rowOff>
    </xdr:from>
    <xdr:to>
      <xdr:col>20</xdr:col>
      <xdr:colOff>482951</xdr:colOff>
      <xdr:row>20</xdr:row>
      <xdr:rowOff>96872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361F07-9895-490D-B5E1-D8668C2C0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59930" y="877570"/>
          <a:ext cx="3830036" cy="25587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veFletcher\Downloads\1.What+If+Analysis+Template%20(3).xlsx" TargetMode="External"/><Relationship Id="rId1" Type="http://schemas.openxmlformats.org/officeDocument/2006/relationships/externalLinkPath" Target="/Users/EveFletcher/Downloads/1.What+If+Analysis+Template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veFletcher\Downloads\1.What+If+Analysis+Template%20(2).xlsx" TargetMode="External"/><Relationship Id="rId1" Type="http://schemas.openxmlformats.org/officeDocument/2006/relationships/externalLinkPath" Target="/Users/EveFletcher/Downloads/1.What+If+Analysis+Template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ileyCameron\Downloads\What-If%20Analysis%20Template%20(2).xlsx" TargetMode="External"/><Relationship Id="rId1" Type="http://schemas.openxmlformats.org/officeDocument/2006/relationships/externalLinkPath" Target="/Users/RileyCameron/Downloads/What-If%20Analysis%20Templat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What-If Modeling"/>
      <sheetName val="Controls (hide)"/>
      <sheetName val="vena.tmp.7EC47338204F4F1F"/>
      <sheetName val="_vena_highlight_sheet"/>
      <sheetName val="_vena_process_variabl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What-If Modeling"/>
      <sheetName val="Controls (hide)"/>
      <sheetName val="vena.tmp.7EC47338204F4F1F"/>
      <sheetName val="_vena_highlight_sheet"/>
      <sheetName val="_vena_process_variables"/>
    </sheetNames>
    <sheetDataSet>
      <sheetData sheetId="0"/>
      <sheetData sheetId="1"/>
      <sheetData sheetId="2">
        <row r="19">
          <cell r="B19" t="str">
            <v>Proportional Spread</v>
          </cell>
          <cell r="C19">
            <v>1</v>
          </cell>
        </row>
        <row r="20">
          <cell r="B20" t="str">
            <v>% Increase</v>
          </cell>
          <cell r="C20">
            <v>2</v>
          </cell>
        </row>
        <row r="21">
          <cell r="B21" t="str">
            <v>Even Spread</v>
          </cell>
          <cell r="C21">
            <v>3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What-If Modeling"/>
      <sheetName val="Controls (hide)"/>
      <sheetName val="vena.tmp.7EC47338204F4F1F"/>
    </sheetNames>
    <sheetDataSet>
      <sheetData sheetId="0"/>
      <sheetData sheetId="1">
        <row r="3">
          <cell r="C3">
            <v>7.1988756957053681</v>
          </cell>
        </row>
        <row r="4">
          <cell r="B4" t="str">
            <v>Override Total</v>
          </cell>
          <cell r="C4">
            <v>2973548.166712</v>
          </cell>
        </row>
        <row r="5">
          <cell r="B5" t="str">
            <v>Not In Use Total</v>
          </cell>
          <cell r="C5">
            <v>-281495.59999999998</v>
          </cell>
        </row>
        <row r="6">
          <cell r="B6" t="str">
            <v>New Operator</v>
          </cell>
        </row>
        <row r="7">
          <cell r="B7" t="str">
            <v>Excluded not Override</v>
          </cell>
        </row>
        <row r="8">
          <cell r="B8" t="str">
            <v>Original Value (Only what's left that's not overwritten or marked false)</v>
          </cell>
        </row>
        <row r="10">
          <cell r="J10">
            <v>5000000</v>
          </cell>
        </row>
        <row r="109">
          <cell r="BN109">
            <v>281495.59999999998</v>
          </cell>
        </row>
        <row r="113">
          <cell r="Z113">
            <v>20919848.461700227</v>
          </cell>
        </row>
        <row r="114">
          <cell r="Z114">
            <v>2167449.1139202528</v>
          </cell>
        </row>
        <row r="115">
          <cell r="Z115">
            <v>2385474.6685935468</v>
          </cell>
        </row>
      </sheetData>
      <sheetData sheetId="2">
        <row r="19">
          <cell r="B19" t="str">
            <v>Proportional Spread</v>
          </cell>
        </row>
        <row r="20">
          <cell r="B20" t="str">
            <v>% Increase</v>
          </cell>
        </row>
        <row r="21">
          <cell r="B21" t="str">
            <v>Even Spread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vena">
  <a:themeElements>
    <a:clrScheme name="Vena Theme">
      <a:dk1>
        <a:srgbClr val="4B4844"/>
      </a:dk1>
      <a:lt1>
        <a:srgbClr val="FFFFFF"/>
      </a:lt1>
      <a:dk2>
        <a:srgbClr val="4A9462"/>
      </a:dk2>
      <a:lt2>
        <a:srgbClr val="0070C0"/>
      </a:lt2>
      <a:accent1>
        <a:srgbClr val="C34F2E"/>
      </a:accent1>
      <a:accent2>
        <a:srgbClr val="2B6554"/>
      </a:accent2>
      <a:accent3>
        <a:srgbClr val="46788F"/>
      </a:accent3>
      <a:accent4>
        <a:srgbClr val="664E5E"/>
      </a:accent4>
      <a:accent5>
        <a:srgbClr val="96B3D9"/>
      </a:accent5>
      <a:accent6>
        <a:srgbClr val="266DC9"/>
      </a:accent6>
      <a:hlink>
        <a:srgbClr val="0070C0"/>
      </a:hlink>
      <a:folHlink>
        <a:srgbClr val="26806C"/>
      </a:folHlink>
    </a:clrScheme>
    <a:fontScheme name="Vena Fonts">
      <a:majorFont>
        <a:latin typeface="Franklin Gothic Medium Cond"/>
        <a:ea typeface=""/>
        <a:cs typeface=""/>
      </a:majorFont>
      <a:minorFont>
        <a:latin typeface="Arial Nov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1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972a6a3-b869-4a2c-b297-a407d4095e52}">
  <we:reference id="WA200002235" version="1.0.0.0" store="en-US" storeType="OMEX"/>
  <we:alternateReferences/>
  <we:properties>
    <we:property name="Office.AutoShowTaskpaneWithDocument" value="true"/>
    <we:property name="featureMap" value="{}"/>
    <we:property name="TENANT_TYPE" value="&quot;PRESALES&quot;"/>
    <we:property name="processId" value="&quot;1316240659761594368&quot;"/>
    <we:property name="ADDIN_TYPE" value="&quot;MANAGER&quot;"/>
    <we:property name="contentId" value="&quot;1317256152710643713&quot;"/>
    <we:property name="customerId" value="&quot;1164313949505716224&quot;"/>
    <we:property name="readOnly" value="false"/>
    <we:property name="taskId" value="&quot;0&quot;"/>
    <we:property name="oneTimeToken" value="&quot;1364c5f024744422a602708cb7f15d02.WzExNzcwNzA1MTcyNTk0Njg4MDEsMTE2NDMxMzk0OTUwNTcxNjIyNCx0cnVlLCJjYTMudmVuYS5pbzo0NDMiXQ==&quot;"/>
    <we:property name="fileId" value="&quot;1316242514352668674&quot;"/>
    <we:property name="FSM_EXTRAS" value="&quot;{\&quot;api\&quot;:{\&quot;apiUser\&quot;:\&quot;1177070517259468801.1164313949505716224\&quot;,\&quot;apiKey\&quot;:\&quot;3d961734801c4ef093e3d0f190ba1656\&quot;,\&quot;userId\&quot;:\&quot;1177070517259468801\&quot;,\&quot;loginTypes\&quot;:[\&quot;ADMIN\&quot;,\&quot;MANAGER\&quot;,\&quot;CONTRIBUTOR\&quot;,\&quot;MODELER\&quot;,\&quot;DASHBOARDER\&quot;,\&quot;REPORTER\&quot;],\&quot;sessionId\&quot;:\&quot;1317635340559581189\&quot;,\&quot;sessionKey\&quot;:\&quot;QZAYTPEErJBko4FCPxB2l9qZW8812DRwWYOcpECxpTyaxwuxIZwOWT61i6pag9ak\&quot;,\&quot;analyticsEndpoint\&quot;:\&quot;https:\/\/analytics.vena.io:443\&quot;,\&quot;location\&quot;:\&quot;https:\/\/ca3.vena.io\&quot;,\&quot;twoAuthEnabled\&quot;:false,\&quot;expired\&quot;:false,\&quot;token\&quot;:null,\&quot;authError\&quot;:null,\&quot;subdomain\&quot;:null,\&quot;uiProperties\&quot;:[{\&quot;propertyName\&quot;:\&quot;buildHierarchyEnabled\&quot;,\&quot;value\&quot;:\&quot;true\&quot;},{\&quot;propertyName\&quot;:\&quot;bulkActivityItemFromBlueprintEnabled\&quot;,\&quot;value\&quot;:\&quot;true\&quot;},{\&quot;propertyName\&quot;:\&quot;chooseboxCaptionsEnabled\&quot;,\&quot;value\&quot;:\&quot;true\&quot;},{\&quot;propertyName\&quot;:\&quot;commentAttachmentsEnabled\&quot;,\&quot;value\&quot;:\&quot;true\&quot;},{\&quot;propertyName\&quot;:\&quot;dynamicTaskBindingsEnabled\&quot;,\&quot;value\&quot;:\&quot;true\&quot;},{\&quot;propertyName\&quot;:\&quot;modelerLinkDimensionEnabled\&quot;,\&quot;value\&quot;:\&quot;true\&quot;},{\&quot;propertyName\&quot;:\&quot;modelerTTIAccountAliasDropdownEnabled\&quot;,\&quot;value\&quot;:\&quot;true\&quot;},{\&quot;propertyName\&quot;:\&quot;newContributorFlowEnabled\&quot;,\&quot;value\&quot;:\&quot;true\&quot;},{\&quot;propertyName\&quot;:\&quot;newModelerFlowEnabled\&quot;,\&quot;value\&quot;:\&quot;true\&quot;},{\&quot;propertyName\&quot;:\&quot;reactScriptsTab\&quot;,\&quot;value\&quot;:\&quot;true\&quot;},{\&quot;propertyName\&quot;:\&quot;reactSettingsTab\&quot;,\&quot;value\&quot;:\&quot;true\&quot;},{\&quot;propertyName\&quot;:\&quot;redshiftColumnsUseUniqueIds\&quot;,\&quot;value\&quot;:\&quot;true\&quot;},{\&quot;propertyName\&quot;:\&quot;scratchpadsEnabled\&quot;,\&quot;value\&quot;:\&quot;true\&quot;},{\&quot;propertyName\&quot;:\&quot;taskBindingsV2Enabled\&quot;,\&quot;value\&quot;:\&quot;true\&quot;},{\&quot;propertyName\&quot;:\&quot;tasksTabBetaReleaseToggle\&quot;,\&quot;value\&quot;:\&quot;true\&quot;},{\&quot;propertyName\&quot;:\&quot;v365AuditTrailEnabled\&quot;,\&quot;value\&quot;:\&quot;true\&quot;},{\&quot;propertyName\&quot;:\&quot;v365cCommentsEnabled\&quot;,\&quot;value\&quot;:\&quot;true\&quot;},{\&quot;propertyName\&quot;:\&quot;v365DataValidationEnabled\&quot;,\&quot;value\&quot;:\&quot;true\&quot;},{\&quot;propertyName\&quot;:\&quot;v365DrillFeaturesWithExcelTablesEnabled\&quot;,\&quot;value\&quot;:\&quot;true\&quot;},{\&quot;propertyName\&quot;:\&quot;v365DrillThroughEnabled\&quot;,\&quot;value\&quot;:\&quot;true\&quot;},{\&quot;propertyName\&quot;:\&quot;v365ExpandCollapseEnabled\&quot;,\&quot;value\&quot;:\&quot;true\&quot;},{\&quot;propertyName\&quot;:\&quot;v365NewAnalyzeMappingsEnabled\&quot;,\&quot;value\&quot;:\&quot;true\&quot;},{\&quot;propertyName\&quot;:\&quot;v365NewTasksFlowEnabled\&quot;,\&quot;value\&quot;:\&quot;true\&quot;},{\&quot;propertyName\&quot;:\&quot;v365StagingQueriesEnabled\&quot;,\&quot;value\&quot;:\&quot;true\&quot;},{\&quot;propertyName\&quot;:\&quot;viewerRoleEnabled\&quot;,\&quot;value\&quot;:\&quot;true\&quot;},{\&quot;propertyName\&quot;:\&quot;fxCalc\&quot;,\&quot;value\&quot;:\&quot;true\&quot;},{\&quot;propertyName\&quot;:\&quot;newNotificationEmailField\&quot;,\&quot;value\&quot;:\&quot;true\&quot;},{\&quot;propertyName\&quot;:\&quot;adminpasswordcontrolenabled\&quot;,\&quot;value\&quot;:\&quot;true\&quot;},{\&quot;propertyName\&quot;:\&quot;processLevelVena365ConnectEnabled\&quot;,\&quot;value\&quot;:\&quot;true\&quot;},{\&quot;propertyName\&quot;:\&quot;vena365ConnectToggleEnabled\&quot;,\&quot;value\&quot;:\&quot;true\&quot;},{\&quot;propertyName\&quot;:\&quot;newdashboardsflowenabled\&quot;,\&quot;value\&quot;:\&quot;false\&quot;},{\&quot;propertyName\&quot;:\&quot;contributorAdHocToggleEnabled\&quot;,\&quot;value\&quot;:\&quot;true\&quot;},{\&quot;propertyName\&quot;:\&quot;dashboards\&quot;,\&quot;value\&quot;:\&quot;true\&quot;},{\&quot;propertyName\&quot;:\&quot;datasetCreateUI\&quot;,\&quot;value\&quot;:\&quot;true\&quot;},{\&quot;propertyName\&quot;:\&quot;deleteDatasetUI\&quot;,\&quot;value\&quot;:\&quot;true\&quot;},{\&quot;propertyName\&quot;:\&quot;manageCalculationsUI\&quot;,\&quot;value\&quot;:\&quot;true\&quot;},{\&quot;propertyName\&quot;:\&quot;manageRelationshipsUI\&quot;,\&quot;value\&quot;:\&quot;true\&quot;},{\&quot;propertyName\&quot;:\&quot;manageSortingUI\&quot;,\&quot;value\&quot;:\&quot;true\&quot;},{\&quot;propertyName\&quot;:\&quot;modelerQuickStartWizardEnabled\&quot;,\&quot;value\&quot;:\&quot;true\&quot;},{\&quot;propertyName\&quot;:\&quot;contributorAdHoc\&quot;,\&quot;value\&quot;:\&quot;true\&quot;},{\&quot;propertyName\&quot;:\&quot;paginateDatasetCreateFlow\&quot;,\&quot;value\&quot;:\&quot;true\&quot;},{\&quot;propertyName\&quot;:\&quot;v365CopyAndPasteMappingEnabled\&quot;,\&quot;value\&quot;:\&quot;true\&quot;},{\&quot;propertyName\&quot;:\&quot;newReactImportHistoryTab\&quot;,\&quot;value\&quot;:\&quot;true\&quot;},{\&quot;propertyName\&quot;:\&quot;contributorTabToggleEnabled\&quot;,\&quot;value\&quot;:\&quot;true\&quot;}],\&quot;userProperties\&quot;:null,\&quot;googleAnalyticsEnabled\&quot;:false,\&quot;venaSupportUser\&quot;:null,\&quot;salesforceId\&quot;:\&quot;\&quot;,\&quot;tenantType\&quot;:\&quot;PRESALES\&quot;,\&quot;hubspotContactId\&quot;:null,\&quot;trialVersion\&quot;:null,\&quot;canChangePassword\&quot;:false,\&quot;organizationType\&quot;:\&quot;INTERNAL\&quot;},\&quot;fileId\&quot;:\&quot;1316242514352668674\&quot;,\&quot;contentId\&quot;:\&quot;1317256152710643713\&quot;,\&quot;task\&quot;:null,\&quot;associatedTask\&quot;:null,\&quot;taskForm\&quot;:null,\&quot;taskUserAssociation\&quot;:null,\&quot;associatedUser\&quot;:{\&quot;id\&quot;:\&quot;1177070517259468801\&quot;,\&quot;version\&quot;:217,\&quot;createdTimestamp\&quot;:1661888435000,\&quot;createdBy\&quot;:\&quot;1164373740017680384\&quot;,\&quot;updatedTimestamp\&quot;:1695389996000,\&quot;updatedBy\&quot;:\&quot;1177070517259468801\&quot;,\&quot;updateReason\&quot;:\&quot;Logged in using username and password\&quot;,\&quot;active\&quot;:1,\&quot;activated\&quot;:true,\&quot;email\&quot;:\&quot;rcameron@demo2023.com\&quot;,\&quot;firstName\&quot;:\&quot;Riley\&quot;,\&quot;lastName\&quot;:\&quot;Cameron\&quot;,\&quot;impersonationExpiry\&quot;:null,\&quot;firstLogin\&quot;:1664907415000,\&quot;lastLogin\&quot;:1695389996000,\&quot;lastImpersonationLogin\&quot;:null,\&quot;type\&quot;:\&quot;User\&quot;,\&quot;fullName\&quot;:\&quot;Riley Cameron\&quot;,\&quot;additionalInfo\&quot;:{\&quot;firstName\&quot;:\&quot;Riley\&quot;,\&quot;lastName\&quot;:\&quot;Cameron\&quot;,\&quot;email\&quot;:\&quot;rcameron@demo2023.com\&quot;},\&quot;createdEpochSeconds\&quot;:\&quot;1661888435\&quot;,\&quot;updatedEpochSeconds\&quot;:\&quot;1695389996\&quot;},\&quot;file\&quot;:{\&quot;type\&quot;:\&quot;data\&quot;,\&quot;id\&quot;:\&quot;1316242514352668674\&quot;,\&quot;version\&quot;:10,\&quot;name\&quot;:\&quot;What If Analysis.xlsx\&quot;,\&quot;hidden\&quot;:false,\&quot;lastDeletedDate\&quot;:null,\&quot;lastDeletedById\&quot;:null,\&quot;systemFile\&quot;:false,\&quot;parentProcessId\&quot;:\&quot;1316240659761594368\&quot;,\&quot;content\&quot;:null,\&quot;mimeType\&quot;:null,\&quot;description\&quot;:null,\&quot;notes\&quot;:null,\&quot;formType\&quot;:null,\&quot;risk\&quot;:null,\&quot;attributes\&quot;:null,\&quot;validation\&quot;:null,\&quot;templateMode\&quot;:\&quot;GLOBAL_MANAGER\&quot;,\&quot;contentSize\&quot;:46211,\&quot;fileExt\&quot;:\&quot;xlsx\&quot;,\&quot;contentId\&quot;:\&quot;1317256152710643713\&quot;,\&quot;parentId\&quot;:\&quot;1316240659795148800\&quot;,\&quot;createdTimestamp\&quot;:1695069624113,\&quot;rootProcessId\&quot;:\&quot;1316240659761594368\&quot;,\&quot;rootProcessName\&quot;:\&quot;Standard TMP\&quot;,\&quot;formattedName\&quot;:\&quot;What If Analysis.xlsx\&quot;},\&quot;serverVersion\&quot;:\&quot;0.383\&quot;,\&quot;loginType\&quot;:\&quot;MANAGER\&quot;,\&quot;metaData\&quot;:null,\&quot;customData\&quot;:null,\&quot;pageOptionCheckout\&quot;:null,\&quot;subdomain\&quot;:null,\&quot;status\&quot;:\&quot;STATUS_OK\&quot;,\&quot;editable\&quot;:true,\&quot;disableAudit\&quot;:false}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7D91F-E0B9-4D5F-957C-B5A0DB460724}">
  <sheetPr>
    <tabColor theme="7" tint="0.79998168889431442"/>
  </sheetPr>
  <dimension ref="A1:Y33"/>
  <sheetViews>
    <sheetView workbookViewId="0"/>
  </sheetViews>
  <sheetFormatPr defaultColWidth="9" defaultRowHeight="11.4" x14ac:dyDescent="0.2"/>
  <cols>
    <col min="1" max="1" width="2.625" customWidth="1"/>
    <col min="2" max="2" width="13" customWidth="1"/>
    <col min="3" max="3" width="1" customWidth="1"/>
  </cols>
  <sheetData>
    <row r="1" spans="1:25" ht="27.6" x14ac:dyDescent="0.2">
      <c r="A1" s="39"/>
      <c r="B1" s="39" t="s">
        <v>36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18.600000000000001" x14ac:dyDescent="0.2">
      <c r="A2" s="40"/>
      <c r="B2" s="40" t="s">
        <v>37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24.6" thickBot="1" x14ac:dyDescent="0.55000000000000004">
      <c r="B3" s="33" t="s">
        <v>0</v>
      </c>
      <c r="C3" s="33"/>
      <c r="D3" s="33"/>
      <c r="E3" s="33"/>
      <c r="F3" s="33"/>
      <c r="G3" s="33"/>
    </row>
    <row r="4" spans="1:25" ht="12" thickTop="1" x14ac:dyDescent="0.2"/>
    <row r="5" spans="1:25" x14ac:dyDescent="0.2">
      <c r="B5" s="41" t="s">
        <v>38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25" x14ac:dyDescent="0.2">
      <c r="B6" s="43" t="s">
        <v>39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25" x14ac:dyDescent="0.2">
      <c r="B7" s="43" t="s">
        <v>40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25" x14ac:dyDescent="0.2">
      <c r="B8" s="43"/>
      <c r="C8" s="34"/>
      <c r="D8" s="34"/>
      <c r="E8" s="34"/>
      <c r="F8" s="34"/>
      <c r="G8" s="34"/>
    </row>
    <row r="9" spans="1:25" x14ac:dyDescent="0.2">
      <c r="B9" s="41" t="s">
        <v>41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25" x14ac:dyDescent="0.2">
      <c r="B10" s="43" t="s">
        <v>44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spans="1:25" x14ac:dyDescent="0.2">
      <c r="B11" s="43" t="s">
        <v>46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</row>
    <row r="13" spans="1:25" x14ac:dyDescent="0.2">
      <c r="B13" s="41" t="s">
        <v>42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1:25" x14ac:dyDescent="0.2">
      <c r="B14" s="43" t="s">
        <v>45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</row>
    <row r="15" spans="1:25" x14ac:dyDescent="0.2">
      <c r="B15" s="43" t="s">
        <v>43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22" spans="2:7" x14ac:dyDescent="0.2">
      <c r="C22" s="44"/>
      <c r="D22" s="44"/>
      <c r="E22" s="44"/>
      <c r="F22" s="44"/>
      <c r="G22" s="44"/>
    </row>
    <row r="23" spans="2:7" x14ac:dyDescent="0.2">
      <c r="B23" s="45"/>
    </row>
    <row r="27" spans="2:7" ht="19.95" customHeight="1" x14ac:dyDescent="0.2"/>
    <row r="28" spans="2:7" ht="4.8" customHeight="1" x14ac:dyDescent="0.2"/>
    <row r="29" spans="2:7" ht="19.95" customHeight="1" x14ac:dyDescent="0.2"/>
    <row r="30" spans="2:7" ht="4.8" customHeight="1" x14ac:dyDescent="0.2"/>
    <row r="31" spans="2:7" ht="19.95" customHeight="1" x14ac:dyDescent="0.2"/>
    <row r="32" spans="2:7" ht="4.8" customHeight="1" x14ac:dyDescent="0.2"/>
    <row r="33" ht="19.95" customHeight="1" x14ac:dyDescent="0.2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CS105"/>
  <sheetViews>
    <sheetView tabSelected="1" zoomScaleNormal="100" workbookViewId="0"/>
  </sheetViews>
  <sheetFormatPr defaultColWidth="9" defaultRowHeight="15" customHeight="1" outlineLevelCol="1" x14ac:dyDescent="0.2"/>
  <cols>
    <col min="1" max="1" width="2.25" customWidth="1" collapsed="1"/>
    <col min="2" max="2" width="32.875" customWidth="1" collapsed="1"/>
    <col min="3" max="3" width="3.625" customWidth="1" collapsed="1"/>
    <col min="4" max="15" width="15.625" hidden="1" customWidth="1" outlineLevel="1" collapsed="1"/>
    <col min="16" max="16" width="15.625" customWidth="1" collapsed="1"/>
    <col min="17" max="17" width="3.25" customWidth="1" collapsed="1"/>
    <col min="18" max="29" width="15.625" hidden="1" customWidth="1" outlineLevel="1" collapsed="1"/>
    <col min="30" max="32" width="15.625" customWidth="1" collapsed="1"/>
    <col min="33" max="33" width="15.625" style="13" customWidth="1" collapsed="1"/>
    <col min="34" max="35" width="15.625" customWidth="1" collapsed="1"/>
    <col min="36" max="36" width="25.625" customWidth="1" collapsed="1"/>
    <col min="37" max="16321" width="9" collapsed="1"/>
  </cols>
  <sheetData>
    <row r="1" spans="1:36" s="1" customFormat="1" ht="30" customHeight="1" x14ac:dyDescent="0.45">
      <c r="B1" s="2" t="s">
        <v>0</v>
      </c>
      <c r="T1" s="3"/>
      <c r="AG1" s="4"/>
    </row>
    <row r="2" spans="1:36" s="1" customFormat="1" ht="19.95" customHeight="1" x14ac:dyDescent="0.2">
      <c r="B2" s="5" t="s">
        <v>1</v>
      </c>
      <c r="G2" s="6"/>
      <c r="H2" s="6"/>
      <c r="I2" s="6"/>
      <c r="J2" s="6"/>
      <c r="K2" s="6"/>
      <c r="L2" s="6"/>
      <c r="M2" s="6"/>
      <c r="N2" s="6"/>
      <c r="O2" s="6"/>
      <c r="AG2" s="4"/>
    </row>
    <row r="3" spans="1:36" s="1" customFormat="1" ht="19.95" customHeight="1" x14ac:dyDescent="0.2">
      <c r="B3" s="5" t="s">
        <v>35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G3" s="4"/>
    </row>
    <row r="4" spans="1:36" ht="15" customHeight="1" x14ac:dyDescent="0.2">
      <c r="A4" s="1"/>
      <c r="B4" s="7" t="s">
        <v>34</v>
      </c>
      <c r="C4" s="1"/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8" t="str">
        <f>D4</f>
        <v>Budget</v>
      </c>
      <c r="Q4" s="9"/>
      <c r="R4" s="35" t="str">
        <f t="shared" ref="R4:AC4" si="0">$B$4</f>
        <v>What If 1</v>
      </c>
      <c r="S4" s="35" t="str">
        <f t="shared" si="0"/>
        <v>What If 1</v>
      </c>
      <c r="T4" s="35" t="str">
        <f t="shared" si="0"/>
        <v>What If 1</v>
      </c>
      <c r="U4" s="35" t="str">
        <f t="shared" si="0"/>
        <v>What If 1</v>
      </c>
      <c r="V4" s="35" t="str">
        <f t="shared" si="0"/>
        <v>What If 1</v>
      </c>
      <c r="W4" s="35" t="str">
        <f t="shared" si="0"/>
        <v>What If 1</v>
      </c>
      <c r="X4" s="35" t="str">
        <f t="shared" si="0"/>
        <v>What If 1</v>
      </c>
      <c r="Y4" s="35" t="str">
        <f t="shared" si="0"/>
        <v>What If 1</v>
      </c>
      <c r="Z4" s="35" t="str">
        <f t="shared" si="0"/>
        <v>What If 1</v>
      </c>
      <c r="AA4" s="35" t="str">
        <f t="shared" si="0"/>
        <v>What If 1</v>
      </c>
      <c r="AB4" s="35" t="str">
        <f t="shared" si="0"/>
        <v>What If 1</v>
      </c>
      <c r="AC4" s="35" t="str">
        <f t="shared" si="0"/>
        <v>What If 1</v>
      </c>
      <c r="AD4" s="8" t="str">
        <f>B4</f>
        <v>What If 1</v>
      </c>
      <c r="AE4" s="10"/>
      <c r="AF4" s="10"/>
      <c r="AG4" s="11"/>
      <c r="AH4" s="10"/>
      <c r="AI4" s="10"/>
      <c r="AJ4" s="8" t="str">
        <f>AD4</f>
        <v>What If 1</v>
      </c>
    </row>
    <row r="5" spans="1:36" ht="15" customHeight="1" x14ac:dyDescent="0.2">
      <c r="A5" s="1"/>
      <c r="B5" s="9" t="s">
        <v>3</v>
      </c>
      <c r="C5" s="1"/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8" t="s">
        <v>33</v>
      </c>
      <c r="Q5" s="9"/>
      <c r="R5" s="12" t="s">
        <v>4</v>
      </c>
      <c r="S5" s="12" t="s">
        <v>5</v>
      </c>
      <c r="T5" s="12" t="s">
        <v>6</v>
      </c>
      <c r="U5" s="12" t="s">
        <v>7</v>
      </c>
      <c r="V5" s="12" t="s">
        <v>8</v>
      </c>
      <c r="W5" s="12" t="s">
        <v>9</v>
      </c>
      <c r="X5" s="12" t="s">
        <v>10</v>
      </c>
      <c r="Y5" s="12" t="s">
        <v>11</v>
      </c>
      <c r="Z5" s="12" t="s">
        <v>12</v>
      </c>
      <c r="AA5" s="12" t="s">
        <v>13</v>
      </c>
      <c r="AB5" s="12" t="s">
        <v>14</v>
      </c>
      <c r="AC5" s="12" t="s">
        <v>15</v>
      </c>
      <c r="AD5" s="8" t="s">
        <v>33</v>
      </c>
      <c r="AE5" s="8" t="s">
        <v>17</v>
      </c>
      <c r="AF5" s="8" t="s">
        <v>18</v>
      </c>
      <c r="AG5" s="8" t="s">
        <v>19</v>
      </c>
      <c r="AH5" s="8" t="s">
        <v>20</v>
      </c>
      <c r="AI5" s="8" t="s">
        <v>21</v>
      </c>
      <c r="AJ5" s="8" t="s">
        <v>22</v>
      </c>
    </row>
    <row r="6" spans="1:36" ht="15" customHeight="1" x14ac:dyDescent="0.2">
      <c r="R6" s="38">
        <f>D8*1.02</f>
        <v>2184770.85726</v>
      </c>
    </row>
    <row r="7" spans="1:36" ht="19.95" customHeight="1" thickBot="1" x14ac:dyDescent="0.25">
      <c r="B7" s="14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6">
        <f>P99</f>
        <v>111375328.028</v>
      </c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6">
        <f>AD99</f>
        <v>115572695.21994002</v>
      </c>
      <c r="AE7" s="16"/>
      <c r="AF7" s="16"/>
      <c r="AG7" s="17"/>
      <c r="AH7" s="18"/>
      <c r="AI7" s="16">
        <f t="shared" ref="AI7:AI70" si="1">AD7-P7</f>
        <v>4197367.1919400245</v>
      </c>
      <c r="AJ7" s="16"/>
    </row>
    <row r="8" spans="1:36" ht="15" customHeight="1" thickBot="1" x14ac:dyDescent="0.25">
      <c r="B8" s="19" t="s">
        <v>24</v>
      </c>
      <c r="D8" s="19">
        <v>2141932.213</v>
      </c>
      <c r="E8" s="19">
        <v>2062500.213</v>
      </c>
      <c r="F8" s="19">
        <v>2482514.173</v>
      </c>
      <c r="G8" s="19">
        <v>2746530.227</v>
      </c>
      <c r="H8" s="19">
        <v>2969176.5669999998</v>
      </c>
      <c r="I8" s="19">
        <v>2844314.4369999999</v>
      </c>
      <c r="J8" s="19">
        <v>3145540.7570000002</v>
      </c>
      <c r="K8" s="19">
        <v>2981318.3369999998</v>
      </c>
      <c r="L8" s="19">
        <v>2992051.747</v>
      </c>
      <c r="M8" s="19">
        <v>3302738.9720000001</v>
      </c>
      <c r="N8" s="19">
        <v>3617491.2220000001</v>
      </c>
      <c r="O8" s="19">
        <v>3248219.5619999999</v>
      </c>
      <c r="P8" s="20">
        <f>SUM(D8:O8)</f>
        <v>34534328.427000001</v>
      </c>
      <c r="R8" s="20">
        <f t="shared" ref="R8:AC12" si="2">IFERROR(CHOOSE($AF8,
(D8/($P8))*($AG8),
D8*(1+($AG8)/100),
(($AG8)/12)),0)</f>
        <v>2184770.85726</v>
      </c>
      <c r="S8" s="20">
        <f t="shared" si="2"/>
        <v>2103750.2172599998</v>
      </c>
      <c r="T8" s="20">
        <f t="shared" si="2"/>
        <v>2532164.45646</v>
      </c>
      <c r="U8" s="20">
        <f t="shared" si="2"/>
        <v>2801460.8315400002</v>
      </c>
      <c r="V8" s="20">
        <f t="shared" si="2"/>
        <v>3028560.09834</v>
      </c>
      <c r="W8" s="20">
        <f t="shared" si="2"/>
        <v>2901200.7257400001</v>
      </c>
      <c r="X8" s="20">
        <f t="shared" si="2"/>
        <v>3208451.5721400003</v>
      </c>
      <c r="Y8" s="20">
        <f t="shared" si="2"/>
        <v>3040944.7037399998</v>
      </c>
      <c r="Z8" s="20">
        <f t="shared" si="2"/>
        <v>3051892.7819400001</v>
      </c>
      <c r="AA8" s="20">
        <f t="shared" si="2"/>
        <v>3368793.7514400003</v>
      </c>
      <c r="AB8" s="20">
        <f t="shared" si="2"/>
        <v>3689841.0464400002</v>
      </c>
      <c r="AC8" s="20">
        <f t="shared" si="2"/>
        <v>3313183.9532400002</v>
      </c>
      <c r="AD8" s="20">
        <f>SUM(R8:AC8)</f>
        <v>35225014.99554</v>
      </c>
      <c r="AE8" s="21" t="s">
        <v>25</v>
      </c>
      <c r="AF8" s="22">
        <f>IFERROR(VLOOKUP(AE8,$B$103:$C$105,2,FALSE),"")</f>
        <v>2</v>
      </c>
      <c r="AG8" s="23">
        <v>2</v>
      </c>
      <c r="AH8" s="24">
        <f t="shared" ref="AH8:AH71" si="3">IF(OR(P8=0,AD8=0),0,AD8/P8-1)</f>
        <v>2.0000000000000018E-2</v>
      </c>
      <c r="AI8" s="20">
        <f t="shared" si="1"/>
        <v>690686.56853999943</v>
      </c>
      <c r="AJ8" s="19"/>
    </row>
    <row r="9" spans="1:36" ht="15" customHeight="1" thickBot="1" x14ac:dyDescent="0.25">
      <c r="B9" s="19" t="s">
        <v>26</v>
      </c>
      <c r="D9" s="19">
        <v>1840424</v>
      </c>
      <c r="E9" s="19">
        <v>2257200.34</v>
      </c>
      <c r="F9" s="19">
        <v>1898982.5649999999</v>
      </c>
      <c r="G9" s="19">
        <v>2339437.7740000002</v>
      </c>
      <c r="H9" s="19">
        <v>1899048.237</v>
      </c>
      <c r="I9" s="19">
        <v>2439186.59</v>
      </c>
      <c r="J9" s="19">
        <v>1927558.889</v>
      </c>
      <c r="K9" s="19">
        <v>2129498.716</v>
      </c>
      <c r="L9" s="19">
        <v>2357102.0699999998</v>
      </c>
      <c r="M9" s="19">
        <v>2730877.03</v>
      </c>
      <c r="N9" s="19">
        <v>2727444.74</v>
      </c>
      <c r="O9" s="19">
        <v>2740516.28</v>
      </c>
      <c r="P9" s="20">
        <f t="shared" ref="P9:P71" si="4">SUM(D9:O9)</f>
        <v>27287277.230999999</v>
      </c>
      <c r="R9" s="20">
        <f t="shared" si="2"/>
        <v>1955940.6952983143</v>
      </c>
      <c r="S9" s="20">
        <f t="shared" si="2"/>
        <v>2398876.5645564236</v>
      </c>
      <c r="T9" s="20">
        <f t="shared" si="2"/>
        <v>2018174.7676326088</v>
      </c>
      <c r="U9" s="20">
        <f t="shared" si="2"/>
        <v>2486275.7420489527</v>
      </c>
      <c r="V9" s="20">
        <f t="shared" si="2"/>
        <v>2018244.5616242876</v>
      </c>
      <c r="W9" s="20">
        <f t="shared" si="2"/>
        <v>2592285.4270575284</v>
      </c>
      <c r="X9" s="20">
        <f t="shared" si="2"/>
        <v>2048544.7231611337</v>
      </c>
      <c r="Y9" s="20">
        <f t="shared" si="2"/>
        <v>2263159.5758422557</v>
      </c>
      <c r="Z9" s="20">
        <f t="shared" si="2"/>
        <v>2505048.7614185074</v>
      </c>
      <c r="AA9" s="20">
        <f t="shared" si="2"/>
        <v>2902284.2110472345</v>
      </c>
      <c r="AB9" s="20">
        <f t="shared" si="2"/>
        <v>2898636.4887348409</v>
      </c>
      <c r="AC9" s="20">
        <f t="shared" si="2"/>
        <v>2912528.4815779133</v>
      </c>
      <c r="AD9" s="20">
        <f>SUM(R9:AC9)</f>
        <v>29000000</v>
      </c>
      <c r="AE9" s="21" t="s">
        <v>27</v>
      </c>
      <c r="AF9" s="22">
        <f t="shared" ref="AF9:AF12" si="5">IFERROR(VLOOKUP(AE9,$B$103:$C$105,2,FALSE),"")</f>
        <v>1</v>
      </c>
      <c r="AG9" s="25">
        <v>29000000</v>
      </c>
      <c r="AH9" s="24">
        <f t="shared" si="3"/>
        <v>6.276634911211465E-2</v>
      </c>
      <c r="AI9" s="20">
        <f t="shared" si="1"/>
        <v>1712722.7690000013</v>
      </c>
      <c r="AJ9" s="19"/>
    </row>
    <row r="10" spans="1:36" ht="15" customHeight="1" thickBot="1" x14ac:dyDescent="0.25">
      <c r="B10" s="19" t="s">
        <v>31</v>
      </c>
      <c r="D10" s="19">
        <v>3679255.33</v>
      </c>
      <c r="E10" s="19">
        <v>3848776.28</v>
      </c>
      <c r="F10" s="19">
        <v>3402562.1</v>
      </c>
      <c r="G10" s="19">
        <v>4008097.58</v>
      </c>
      <c r="H10" s="19">
        <v>3817082.4</v>
      </c>
      <c r="I10" s="19">
        <v>3620801.42</v>
      </c>
      <c r="J10" s="19">
        <v>3742747.47</v>
      </c>
      <c r="K10" s="19">
        <v>3663466.9</v>
      </c>
      <c r="L10" s="19">
        <v>3570342.94</v>
      </c>
      <c r="M10" s="19">
        <v>3639305.18</v>
      </c>
      <c r="N10" s="19">
        <v>3511644.02</v>
      </c>
      <c r="O10" s="19">
        <v>3932739.75</v>
      </c>
      <c r="P10" s="20">
        <f t="shared" si="4"/>
        <v>44436821.370000005</v>
      </c>
      <c r="R10" s="20">
        <f>IFERROR(CHOOSE($AF10,
(D10/($P10))*($AG10),
D10*(1+($AG10)/100),
(($AG10)/12)),0)</f>
        <v>3833333.3333333335</v>
      </c>
      <c r="S10" s="20">
        <f t="shared" si="2"/>
        <v>3833333.3333333335</v>
      </c>
      <c r="T10" s="20">
        <f t="shared" si="2"/>
        <v>3833333.3333333335</v>
      </c>
      <c r="U10" s="20">
        <f t="shared" si="2"/>
        <v>3833333.3333333335</v>
      </c>
      <c r="V10" s="20">
        <f t="shared" si="2"/>
        <v>3833333.3333333335</v>
      </c>
      <c r="W10" s="20">
        <f t="shared" si="2"/>
        <v>3833333.3333333335</v>
      </c>
      <c r="X10" s="20">
        <f t="shared" si="2"/>
        <v>3833333.3333333335</v>
      </c>
      <c r="Y10" s="20">
        <f t="shared" si="2"/>
        <v>3833333.3333333335</v>
      </c>
      <c r="Z10" s="20">
        <f t="shared" si="2"/>
        <v>3833333.3333333335</v>
      </c>
      <c r="AA10" s="20">
        <f t="shared" si="2"/>
        <v>3833333.3333333335</v>
      </c>
      <c r="AB10" s="20">
        <f t="shared" si="2"/>
        <v>3833333.3333333335</v>
      </c>
      <c r="AC10" s="20">
        <f t="shared" si="2"/>
        <v>3833333.3333333335</v>
      </c>
      <c r="AD10" s="20">
        <f>SUM(R10:AC10)</f>
        <v>46000000.000000007</v>
      </c>
      <c r="AE10" s="21" t="s">
        <v>28</v>
      </c>
      <c r="AF10" s="22">
        <f>IFERROR(VLOOKUP(AE10,$B$103:$C$105,2,FALSE),"")</f>
        <v>3</v>
      </c>
      <c r="AG10" s="25">
        <v>46000000</v>
      </c>
      <c r="AH10" s="24">
        <f t="shared" si="3"/>
        <v>3.517755279983481E-2</v>
      </c>
      <c r="AI10" s="20">
        <f t="shared" si="1"/>
        <v>1563178.6300000027</v>
      </c>
      <c r="AJ10" s="19"/>
    </row>
    <row r="11" spans="1:36" ht="15" customHeight="1" thickBot="1" x14ac:dyDescent="0.25">
      <c r="B11" s="19" t="s">
        <v>29</v>
      </c>
      <c r="D11" s="19">
        <v>181968</v>
      </c>
      <c r="E11" s="19">
        <v>235746</v>
      </c>
      <c r="F11" s="19">
        <v>167784</v>
      </c>
      <c r="G11" s="19">
        <v>227868</v>
      </c>
      <c r="H11" s="19">
        <v>196398</v>
      </c>
      <c r="I11" s="19">
        <v>181035</v>
      </c>
      <c r="J11" s="19">
        <v>164826</v>
      </c>
      <c r="K11" s="19">
        <v>218439</v>
      </c>
      <c r="L11" s="19">
        <v>217400.68</v>
      </c>
      <c r="M11" s="19">
        <v>221623.73</v>
      </c>
      <c r="N11" s="19">
        <v>233252.52</v>
      </c>
      <c r="O11" s="19">
        <v>260241.63</v>
      </c>
      <c r="P11" s="20">
        <f t="shared" si="4"/>
        <v>2506582.5599999996</v>
      </c>
      <c r="R11" s="20">
        <f t="shared" si="2"/>
        <v>189246.72</v>
      </c>
      <c r="S11" s="20">
        <f t="shared" si="2"/>
        <v>245175.84</v>
      </c>
      <c r="T11" s="20">
        <f t="shared" si="2"/>
        <v>174495.36000000002</v>
      </c>
      <c r="U11" s="20">
        <f t="shared" si="2"/>
        <v>236982.72</v>
      </c>
      <c r="V11" s="20">
        <f t="shared" si="2"/>
        <v>204253.92</v>
      </c>
      <c r="W11" s="20">
        <f t="shared" si="2"/>
        <v>188276.4</v>
      </c>
      <c r="X11" s="20">
        <f t="shared" si="2"/>
        <v>171419.04</v>
      </c>
      <c r="Y11" s="20">
        <f t="shared" si="2"/>
        <v>227176.56</v>
      </c>
      <c r="Z11" s="20">
        <f t="shared" si="2"/>
        <v>226096.7072</v>
      </c>
      <c r="AA11" s="20">
        <f t="shared" si="2"/>
        <v>230488.67920000001</v>
      </c>
      <c r="AB11" s="20">
        <f t="shared" si="2"/>
        <v>242582.6208</v>
      </c>
      <c r="AC11" s="20">
        <f t="shared" si="2"/>
        <v>270651.29519999999</v>
      </c>
      <c r="AD11" s="20">
        <f t="shared" ref="AD11:AD71" si="6">SUM(R11:AC11)</f>
        <v>2606845.8624000004</v>
      </c>
      <c r="AE11" s="21" t="s">
        <v>25</v>
      </c>
      <c r="AF11" s="22">
        <f t="shared" si="5"/>
        <v>2</v>
      </c>
      <c r="AG11" s="25">
        <v>4</v>
      </c>
      <c r="AH11" s="24">
        <f t="shared" si="3"/>
        <v>4.0000000000000258E-2</v>
      </c>
      <c r="AI11" s="20">
        <f t="shared" si="1"/>
        <v>100263.30240000086</v>
      </c>
      <c r="AJ11" s="19"/>
    </row>
    <row r="12" spans="1:36" ht="15" customHeight="1" thickBot="1" x14ac:dyDescent="0.25">
      <c r="B12" s="19" t="s">
        <v>30</v>
      </c>
      <c r="D12" s="19">
        <v>243732</v>
      </c>
      <c r="E12" s="19">
        <v>207171</v>
      </c>
      <c r="F12" s="19">
        <v>171486</v>
      </c>
      <c r="G12" s="19">
        <v>230706</v>
      </c>
      <c r="H12" s="19">
        <v>177345</v>
      </c>
      <c r="I12" s="19">
        <v>230949</v>
      </c>
      <c r="J12" s="19">
        <v>193386</v>
      </c>
      <c r="K12" s="19">
        <v>237582</v>
      </c>
      <c r="L12" s="19">
        <v>212329.82</v>
      </c>
      <c r="M12" s="19">
        <v>255766.39999999999</v>
      </c>
      <c r="N12" s="19">
        <v>245871.96</v>
      </c>
      <c r="O12" s="19">
        <v>203993.26</v>
      </c>
      <c r="P12" s="20">
        <f t="shared" si="4"/>
        <v>2610318.4400000004</v>
      </c>
      <c r="R12" s="20">
        <f t="shared" si="2"/>
        <v>255918.6</v>
      </c>
      <c r="S12" s="20">
        <f t="shared" si="2"/>
        <v>217529.55000000002</v>
      </c>
      <c r="T12" s="20">
        <f t="shared" si="2"/>
        <v>180060.30000000002</v>
      </c>
      <c r="U12" s="20">
        <f t="shared" si="2"/>
        <v>242241.30000000002</v>
      </c>
      <c r="V12" s="20">
        <f t="shared" si="2"/>
        <v>186212.25</v>
      </c>
      <c r="W12" s="20">
        <f t="shared" si="2"/>
        <v>242496.45</v>
      </c>
      <c r="X12" s="20">
        <f t="shared" si="2"/>
        <v>203055.30000000002</v>
      </c>
      <c r="Y12" s="20">
        <f t="shared" si="2"/>
        <v>249461.1</v>
      </c>
      <c r="Z12" s="20">
        <f t="shared" si="2"/>
        <v>222946.31100000002</v>
      </c>
      <c r="AA12" s="20">
        <f t="shared" si="2"/>
        <v>268554.72000000003</v>
      </c>
      <c r="AB12" s="20">
        <f t="shared" si="2"/>
        <v>258165.55799999999</v>
      </c>
      <c r="AC12" s="20">
        <f t="shared" si="2"/>
        <v>214192.92300000001</v>
      </c>
      <c r="AD12" s="20">
        <f t="shared" si="6"/>
        <v>2740834.3620000002</v>
      </c>
      <c r="AE12" s="21" t="s">
        <v>25</v>
      </c>
      <c r="AF12" s="22">
        <f t="shared" si="5"/>
        <v>2</v>
      </c>
      <c r="AG12" s="25">
        <v>5</v>
      </c>
      <c r="AH12" s="24">
        <f t="shared" si="3"/>
        <v>4.9999999999999822E-2</v>
      </c>
      <c r="AI12" s="20">
        <f t="shared" si="1"/>
        <v>130515.92199999979</v>
      </c>
      <c r="AJ12" s="19"/>
    </row>
    <row r="13" spans="1:36" ht="15" customHeight="1" thickBot="1" x14ac:dyDescent="0.25">
      <c r="B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0">
        <f t="shared" si="4"/>
        <v>0</v>
      </c>
      <c r="R13" s="20">
        <f t="shared" ref="R13:R76" si="7">IFERROR(CHOOSE($AF13,
(D13/($P13))*($AG13),
D13*(1+($AG13)/100),
(($AG13)/12)),0)</f>
        <v>0</v>
      </c>
      <c r="S13" s="20">
        <f t="shared" ref="S13:S76" si="8">IFERROR(CHOOSE($AF13,
(E13/($P13))*($AG13),
E13*(1+($AG13)/100),
(($AG13)/12)),0)</f>
        <v>0</v>
      </c>
      <c r="T13" s="20">
        <f t="shared" ref="T13:T76" si="9">IFERROR(CHOOSE($AF13,
(F13/($P13))*($AG13),
F13*(1+($AG13)/100),
(($AG13)/12)),0)</f>
        <v>0</v>
      </c>
      <c r="U13" s="20">
        <f t="shared" ref="U13:U76" si="10">IFERROR(CHOOSE($AF13,
(G13/($P13))*($AG13),
G13*(1+($AG13)/100),
(($AG13)/12)),0)</f>
        <v>0</v>
      </c>
      <c r="V13" s="20">
        <f t="shared" ref="V13:V76" si="11">IFERROR(CHOOSE($AF13,
(H13/($P13))*($AG13),
H13*(1+($AG13)/100),
(($AG13)/12)),0)</f>
        <v>0</v>
      </c>
      <c r="W13" s="20">
        <f t="shared" ref="W13:W76" si="12">IFERROR(CHOOSE($AF13,
(I13/($P13))*($AG13),
I13*(1+($AG13)/100),
(($AG13)/12)),0)</f>
        <v>0</v>
      </c>
      <c r="X13" s="20">
        <f t="shared" ref="X13:X76" si="13">IFERROR(CHOOSE($AF13,
(J13/($P13))*($AG13),
J13*(1+($AG13)/100),
(($AG13)/12)),0)</f>
        <v>0</v>
      </c>
      <c r="Y13" s="20">
        <f t="shared" ref="Y13:Y76" si="14">IFERROR(CHOOSE($AF13,
(K13/($P13))*($AG13),
K13*(1+($AG13)/100),
(($AG13)/12)),0)</f>
        <v>0</v>
      </c>
      <c r="Z13" s="20">
        <f t="shared" ref="Z13:Z76" si="15">IFERROR(CHOOSE($AF13,
(L13/($P13))*($AG13),
L13*(1+($AG13)/100),
(($AG13)/12)),0)</f>
        <v>0</v>
      </c>
      <c r="AA13" s="20">
        <f t="shared" ref="AA13:AA76" si="16">IFERROR(CHOOSE($AF13,
(M13/($P13))*($AG13),
M13*(1+($AG13)/100),
(($AG13)/12)),0)</f>
        <v>0</v>
      </c>
      <c r="AB13" s="20">
        <f t="shared" ref="AB13:AB76" si="17">IFERROR(CHOOSE($AF13,
(N13/($P13))*($AG13),
N13*(1+($AG13)/100),
(($AG13)/12)),0)</f>
        <v>0</v>
      </c>
      <c r="AC13" s="20">
        <f t="shared" ref="AC13:AC76" si="18">IFERROR(CHOOSE($AF13,
(O13/($P13))*($AG13),
O13*(1+($AG13)/100),
(($AG13)/12)),0)</f>
        <v>0</v>
      </c>
      <c r="AD13" s="20">
        <f t="shared" si="6"/>
        <v>0</v>
      </c>
      <c r="AE13" s="21"/>
      <c r="AF13" s="22" t="str">
        <f>IFERROR(VLOOKUP(AE13,'[2]Controls (hide)'!$B$19:$C$21,2,FALSE),"")</f>
        <v/>
      </c>
      <c r="AG13" s="25"/>
      <c r="AH13" s="24">
        <f t="shared" si="3"/>
        <v>0</v>
      </c>
      <c r="AI13" s="20">
        <f t="shared" si="1"/>
        <v>0</v>
      </c>
      <c r="AJ13" s="19"/>
    </row>
    <row r="14" spans="1:36" ht="15" customHeight="1" thickBot="1" x14ac:dyDescent="0.25">
      <c r="B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20">
        <f t="shared" si="4"/>
        <v>0</v>
      </c>
      <c r="R14" s="20">
        <f t="shared" si="7"/>
        <v>0</v>
      </c>
      <c r="S14" s="20">
        <f t="shared" si="8"/>
        <v>0</v>
      </c>
      <c r="T14" s="20">
        <f t="shared" si="9"/>
        <v>0</v>
      </c>
      <c r="U14" s="20">
        <f t="shared" si="10"/>
        <v>0</v>
      </c>
      <c r="V14" s="20">
        <f t="shared" si="11"/>
        <v>0</v>
      </c>
      <c r="W14" s="20">
        <f t="shared" si="12"/>
        <v>0</v>
      </c>
      <c r="X14" s="20">
        <f t="shared" si="13"/>
        <v>0</v>
      </c>
      <c r="Y14" s="20">
        <f t="shared" si="14"/>
        <v>0</v>
      </c>
      <c r="Z14" s="20">
        <f t="shared" si="15"/>
        <v>0</v>
      </c>
      <c r="AA14" s="20">
        <f t="shared" si="16"/>
        <v>0</v>
      </c>
      <c r="AB14" s="20">
        <f t="shared" si="17"/>
        <v>0</v>
      </c>
      <c r="AC14" s="20">
        <f t="shared" si="18"/>
        <v>0</v>
      </c>
      <c r="AD14" s="20">
        <f t="shared" si="6"/>
        <v>0</v>
      </c>
      <c r="AE14" s="21"/>
      <c r="AF14" s="22" t="str">
        <f>IFERROR(VLOOKUP(AE14,'[2]Controls (hide)'!$B$19:$C$21,2,FALSE),"")</f>
        <v/>
      </c>
      <c r="AG14" s="25"/>
      <c r="AH14" s="24">
        <f t="shared" si="3"/>
        <v>0</v>
      </c>
      <c r="AI14" s="20">
        <f t="shared" si="1"/>
        <v>0</v>
      </c>
      <c r="AJ14" s="19"/>
    </row>
    <row r="15" spans="1:36" ht="15" customHeight="1" thickBot="1" x14ac:dyDescent="0.25">
      <c r="B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0">
        <f t="shared" si="4"/>
        <v>0</v>
      </c>
      <c r="R15" s="20">
        <f t="shared" si="7"/>
        <v>0</v>
      </c>
      <c r="S15" s="20">
        <f t="shared" si="8"/>
        <v>0</v>
      </c>
      <c r="T15" s="20">
        <f t="shared" si="9"/>
        <v>0</v>
      </c>
      <c r="U15" s="20">
        <f t="shared" si="10"/>
        <v>0</v>
      </c>
      <c r="V15" s="20">
        <f t="shared" si="11"/>
        <v>0</v>
      </c>
      <c r="W15" s="20">
        <f t="shared" si="12"/>
        <v>0</v>
      </c>
      <c r="X15" s="20">
        <f t="shared" si="13"/>
        <v>0</v>
      </c>
      <c r="Y15" s="20">
        <f t="shared" si="14"/>
        <v>0</v>
      </c>
      <c r="Z15" s="20">
        <f t="shared" si="15"/>
        <v>0</v>
      </c>
      <c r="AA15" s="20">
        <f t="shared" si="16"/>
        <v>0</v>
      </c>
      <c r="AB15" s="20">
        <f t="shared" si="17"/>
        <v>0</v>
      </c>
      <c r="AC15" s="20">
        <f t="shared" si="18"/>
        <v>0</v>
      </c>
      <c r="AD15" s="20">
        <f t="shared" si="6"/>
        <v>0</v>
      </c>
      <c r="AE15" s="21"/>
      <c r="AF15" s="22" t="str">
        <f>IFERROR(VLOOKUP(AE15,'[2]Controls (hide)'!$B$19:$C$21,2,FALSE),"")</f>
        <v/>
      </c>
      <c r="AG15" s="25"/>
      <c r="AH15" s="24">
        <f t="shared" si="3"/>
        <v>0</v>
      </c>
      <c r="AI15" s="20">
        <f t="shared" si="1"/>
        <v>0</v>
      </c>
      <c r="AJ15" s="19"/>
    </row>
    <row r="16" spans="1:36" ht="15" customHeight="1" thickBot="1" x14ac:dyDescent="0.25">
      <c r="B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0">
        <f t="shared" si="4"/>
        <v>0</v>
      </c>
      <c r="R16" s="20">
        <f t="shared" si="7"/>
        <v>0</v>
      </c>
      <c r="S16" s="20">
        <f t="shared" si="8"/>
        <v>0</v>
      </c>
      <c r="T16" s="20">
        <f t="shared" si="9"/>
        <v>0</v>
      </c>
      <c r="U16" s="20">
        <f t="shared" si="10"/>
        <v>0</v>
      </c>
      <c r="V16" s="20">
        <f t="shared" si="11"/>
        <v>0</v>
      </c>
      <c r="W16" s="20">
        <f t="shared" si="12"/>
        <v>0</v>
      </c>
      <c r="X16" s="20">
        <f t="shared" si="13"/>
        <v>0</v>
      </c>
      <c r="Y16" s="20">
        <f t="shared" si="14"/>
        <v>0</v>
      </c>
      <c r="Z16" s="20">
        <f t="shared" si="15"/>
        <v>0</v>
      </c>
      <c r="AA16" s="20">
        <f t="shared" si="16"/>
        <v>0</v>
      </c>
      <c r="AB16" s="20">
        <f t="shared" si="17"/>
        <v>0</v>
      </c>
      <c r="AC16" s="20">
        <f t="shared" si="18"/>
        <v>0</v>
      </c>
      <c r="AD16" s="20">
        <f t="shared" si="6"/>
        <v>0</v>
      </c>
      <c r="AE16" s="21"/>
      <c r="AF16" s="22" t="str">
        <f>IFERROR(VLOOKUP(AE16,'[2]Controls (hide)'!$B$19:$C$21,2,FALSE),"")</f>
        <v/>
      </c>
      <c r="AG16" s="25"/>
      <c r="AH16" s="24">
        <f t="shared" si="3"/>
        <v>0</v>
      </c>
      <c r="AI16" s="20">
        <f t="shared" si="1"/>
        <v>0</v>
      </c>
      <c r="AJ16" s="19"/>
    </row>
    <row r="17" spans="2:36" ht="15" customHeight="1" thickBot="1" x14ac:dyDescent="0.25">
      <c r="B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0">
        <f t="shared" si="4"/>
        <v>0</v>
      </c>
      <c r="R17" s="20">
        <f t="shared" si="7"/>
        <v>0</v>
      </c>
      <c r="S17" s="20">
        <f t="shared" si="8"/>
        <v>0</v>
      </c>
      <c r="T17" s="20">
        <f t="shared" si="9"/>
        <v>0</v>
      </c>
      <c r="U17" s="20">
        <f t="shared" si="10"/>
        <v>0</v>
      </c>
      <c r="V17" s="20">
        <f t="shared" si="11"/>
        <v>0</v>
      </c>
      <c r="W17" s="20">
        <f t="shared" si="12"/>
        <v>0</v>
      </c>
      <c r="X17" s="20">
        <f t="shared" si="13"/>
        <v>0</v>
      </c>
      <c r="Y17" s="20">
        <f t="shared" si="14"/>
        <v>0</v>
      </c>
      <c r="Z17" s="20">
        <f t="shared" si="15"/>
        <v>0</v>
      </c>
      <c r="AA17" s="20">
        <f t="shared" si="16"/>
        <v>0</v>
      </c>
      <c r="AB17" s="20">
        <f t="shared" si="17"/>
        <v>0</v>
      </c>
      <c r="AC17" s="20">
        <f t="shared" si="18"/>
        <v>0</v>
      </c>
      <c r="AD17" s="20">
        <f t="shared" si="6"/>
        <v>0</v>
      </c>
      <c r="AE17" s="21"/>
      <c r="AF17" s="22" t="str">
        <f>IFERROR(VLOOKUP(AE17,'[2]Controls (hide)'!$B$19:$C$21,2,FALSE),"")</f>
        <v/>
      </c>
      <c r="AG17" s="25"/>
      <c r="AH17" s="24">
        <f t="shared" si="3"/>
        <v>0</v>
      </c>
      <c r="AI17" s="20">
        <f t="shared" si="1"/>
        <v>0</v>
      </c>
      <c r="AJ17" s="19"/>
    </row>
    <row r="18" spans="2:36" ht="15" customHeight="1" thickBot="1" x14ac:dyDescent="0.25">
      <c r="B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0">
        <f t="shared" si="4"/>
        <v>0</v>
      </c>
      <c r="R18" s="20">
        <f t="shared" si="7"/>
        <v>0</v>
      </c>
      <c r="S18" s="20">
        <f t="shared" si="8"/>
        <v>0</v>
      </c>
      <c r="T18" s="20">
        <f t="shared" si="9"/>
        <v>0</v>
      </c>
      <c r="U18" s="20">
        <f t="shared" si="10"/>
        <v>0</v>
      </c>
      <c r="V18" s="20">
        <f t="shared" si="11"/>
        <v>0</v>
      </c>
      <c r="W18" s="20">
        <f t="shared" si="12"/>
        <v>0</v>
      </c>
      <c r="X18" s="20">
        <f t="shared" si="13"/>
        <v>0</v>
      </c>
      <c r="Y18" s="20">
        <f t="shared" si="14"/>
        <v>0</v>
      </c>
      <c r="Z18" s="20">
        <f t="shared" si="15"/>
        <v>0</v>
      </c>
      <c r="AA18" s="20">
        <f t="shared" si="16"/>
        <v>0</v>
      </c>
      <c r="AB18" s="20">
        <f t="shared" si="17"/>
        <v>0</v>
      </c>
      <c r="AC18" s="20">
        <f t="shared" si="18"/>
        <v>0</v>
      </c>
      <c r="AD18" s="20">
        <f t="shared" si="6"/>
        <v>0</v>
      </c>
      <c r="AE18" s="21"/>
      <c r="AF18" s="22" t="str">
        <f>IFERROR(VLOOKUP(AE18,'[2]Controls (hide)'!$B$19:$C$21,2,FALSE),"")</f>
        <v/>
      </c>
      <c r="AG18" s="25"/>
      <c r="AH18" s="24">
        <f t="shared" si="3"/>
        <v>0</v>
      </c>
      <c r="AI18" s="20">
        <f t="shared" si="1"/>
        <v>0</v>
      </c>
      <c r="AJ18" s="19"/>
    </row>
    <row r="19" spans="2:36" ht="15" customHeight="1" thickBot="1" x14ac:dyDescent="0.25">
      <c r="B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0">
        <f t="shared" si="4"/>
        <v>0</v>
      </c>
      <c r="R19" s="20">
        <f t="shared" si="7"/>
        <v>0</v>
      </c>
      <c r="S19" s="20">
        <f t="shared" si="8"/>
        <v>0</v>
      </c>
      <c r="T19" s="20">
        <f t="shared" si="9"/>
        <v>0</v>
      </c>
      <c r="U19" s="20">
        <f t="shared" si="10"/>
        <v>0</v>
      </c>
      <c r="V19" s="20">
        <f t="shared" si="11"/>
        <v>0</v>
      </c>
      <c r="W19" s="20">
        <f t="shared" si="12"/>
        <v>0</v>
      </c>
      <c r="X19" s="20">
        <f t="shared" si="13"/>
        <v>0</v>
      </c>
      <c r="Y19" s="20">
        <f t="shared" si="14"/>
        <v>0</v>
      </c>
      <c r="Z19" s="20">
        <f t="shared" si="15"/>
        <v>0</v>
      </c>
      <c r="AA19" s="20">
        <f t="shared" si="16"/>
        <v>0</v>
      </c>
      <c r="AB19" s="20">
        <f t="shared" si="17"/>
        <v>0</v>
      </c>
      <c r="AC19" s="20">
        <f t="shared" si="18"/>
        <v>0</v>
      </c>
      <c r="AD19" s="20">
        <f t="shared" si="6"/>
        <v>0</v>
      </c>
      <c r="AE19" s="21"/>
      <c r="AF19" s="22" t="str">
        <f>IFERROR(VLOOKUP(AE19,'[2]Controls (hide)'!$B$19:$C$21,2,FALSE),"")</f>
        <v/>
      </c>
      <c r="AG19" s="25"/>
      <c r="AH19" s="24">
        <f t="shared" si="3"/>
        <v>0</v>
      </c>
      <c r="AI19" s="20">
        <f t="shared" si="1"/>
        <v>0</v>
      </c>
      <c r="AJ19" s="19"/>
    </row>
    <row r="20" spans="2:36" ht="15" customHeight="1" thickBot="1" x14ac:dyDescent="0.25">
      <c r="B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0">
        <f t="shared" si="4"/>
        <v>0</v>
      </c>
      <c r="R20" s="20">
        <f t="shared" si="7"/>
        <v>0</v>
      </c>
      <c r="S20" s="20">
        <f t="shared" si="8"/>
        <v>0</v>
      </c>
      <c r="T20" s="20">
        <f t="shared" si="9"/>
        <v>0</v>
      </c>
      <c r="U20" s="20">
        <f t="shared" si="10"/>
        <v>0</v>
      </c>
      <c r="V20" s="20">
        <f t="shared" si="11"/>
        <v>0</v>
      </c>
      <c r="W20" s="20">
        <f t="shared" si="12"/>
        <v>0</v>
      </c>
      <c r="X20" s="20">
        <f t="shared" si="13"/>
        <v>0</v>
      </c>
      <c r="Y20" s="20">
        <f t="shared" si="14"/>
        <v>0</v>
      </c>
      <c r="Z20" s="20">
        <f t="shared" si="15"/>
        <v>0</v>
      </c>
      <c r="AA20" s="20">
        <f t="shared" si="16"/>
        <v>0</v>
      </c>
      <c r="AB20" s="20">
        <f t="shared" si="17"/>
        <v>0</v>
      </c>
      <c r="AC20" s="20">
        <f t="shared" si="18"/>
        <v>0</v>
      </c>
      <c r="AD20" s="20">
        <f t="shared" si="6"/>
        <v>0</v>
      </c>
      <c r="AE20" s="21"/>
      <c r="AF20" s="22" t="str">
        <f>IFERROR(VLOOKUP(AE20,'[2]Controls (hide)'!$B$19:$C$21,2,FALSE),"")</f>
        <v/>
      </c>
      <c r="AG20" s="25"/>
      <c r="AH20" s="24">
        <f t="shared" si="3"/>
        <v>0</v>
      </c>
      <c r="AI20" s="20">
        <f t="shared" si="1"/>
        <v>0</v>
      </c>
      <c r="AJ20" s="19"/>
    </row>
    <row r="21" spans="2:36" ht="15" customHeight="1" thickBot="1" x14ac:dyDescent="0.25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0">
        <f t="shared" si="4"/>
        <v>0</v>
      </c>
      <c r="R21" s="20">
        <f t="shared" si="7"/>
        <v>0</v>
      </c>
      <c r="S21" s="20">
        <f t="shared" si="8"/>
        <v>0</v>
      </c>
      <c r="T21" s="20">
        <f t="shared" si="9"/>
        <v>0</v>
      </c>
      <c r="U21" s="20">
        <f t="shared" si="10"/>
        <v>0</v>
      </c>
      <c r="V21" s="20">
        <f t="shared" si="11"/>
        <v>0</v>
      </c>
      <c r="W21" s="20">
        <f t="shared" si="12"/>
        <v>0</v>
      </c>
      <c r="X21" s="20">
        <f t="shared" si="13"/>
        <v>0</v>
      </c>
      <c r="Y21" s="20">
        <f t="shared" si="14"/>
        <v>0</v>
      </c>
      <c r="Z21" s="20">
        <f t="shared" si="15"/>
        <v>0</v>
      </c>
      <c r="AA21" s="20">
        <f t="shared" si="16"/>
        <v>0</v>
      </c>
      <c r="AB21" s="20">
        <f t="shared" si="17"/>
        <v>0</v>
      </c>
      <c r="AC21" s="20">
        <f t="shared" si="18"/>
        <v>0</v>
      </c>
      <c r="AD21" s="20">
        <f t="shared" si="6"/>
        <v>0</v>
      </c>
      <c r="AE21" s="21"/>
      <c r="AF21" s="22" t="str">
        <f>IFERROR(VLOOKUP(AE21,'[2]Controls (hide)'!$B$19:$C$21,2,FALSE),"")</f>
        <v/>
      </c>
      <c r="AG21" s="25"/>
      <c r="AH21" s="24">
        <f t="shared" si="3"/>
        <v>0</v>
      </c>
      <c r="AI21" s="20">
        <f t="shared" si="1"/>
        <v>0</v>
      </c>
      <c r="AJ21" s="19"/>
    </row>
    <row r="22" spans="2:36" ht="15" customHeight="1" thickBot="1" x14ac:dyDescent="0.25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0">
        <f t="shared" si="4"/>
        <v>0</v>
      </c>
      <c r="R22" s="20">
        <f t="shared" si="7"/>
        <v>0</v>
      </c>
      <c r="S22" s="20">
        <f t="shared" si="8"/>
        <v>0</v>
      </c>
      <c r="T22" s="20">
        <f t="shared" si="9"/>
        <v>0</v>
      </c>
      <c r="U22" s="20">
        <f t="shared" si="10"/>
        <v>0</v>
      </c>
      <c r="V22" s="20">
        <f t="shared" si="11"/>
        <v>0</v>
      </c>
      <c r="W22" s="20">
        <f t="shared" si="12"/>
        <v>0</v>
      </c>
      <c r="X22" s="20">
        <f t="shared" si="13"/>
        <v>0</v>
      </c>
      <c r="Y22" s="20">
        <f t="shared" si="14"/>
        <v>0</v>
      </c>
      <c r="Z22" s="20">
        <f t="shared" si="15"/>
        <v>0</v>
      </c>
      <c r="AA22" s="20">
        <f t="shared" si="16"/>
        <v>0</v>
      </c>
      <c r="AB22" s="20">
        <f t="shared" si="17"/>
        <v>0</v>
      </c>
      <c r="AC22" s="20">
        <f t="shared" si="18"/>
        <v>0</v>
      </c>
      <c r="AD22" s="20">
        <f t="shared" si="6"/>
        <v>0</v>
      </c>
      <c r="AE22" s="21"/>
      <c r="AF22" s="22" t="str">
        <f>IFERROR(VLOOKUP(AE22,'[2]Controls (hide)'!$B$19:$C$21,2,FALSE),"")</f>
        <v/>
      </c>
      <c r="AG22" s="25"/>
      <c r="AH22" s="24">
        <f t="shared" si="3"/>
        <v>0</v>
      </c>
      <c r="AI22" s="20">
        <f t="shared" si="1"/>
        <v>0</v>
      </c>
      <c r="AJ22" s="19"/>
    </row>
    <row r="23" spans="2:36" ht="15" customHeight="1" thickBot="1" x14ac:dyDescent="0.25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0">
        <f t="shared" si="4"/>
        <v>0</v>
      </c>
      <c r="R23" s="20">
        <f t="shared" si="7"/>
        <v>0</v>
      </c>
      <c r="S23" s="20">
        <f t="shared" si="8"/>
        <v>0</v>
      </c>
      <c r="T23" s="20">
        <f t="shared" si="9"/>
        <v>0</v>
      </c>
      <c r="U23" s="20">
        <f t="shared" si="10"/>
        <v>0</v>
      </c>
      <c r="V23" s="20">
        <f t="shared" si="11"/>
        <v>0</v>
      </c>
      <c r="W23" s="20">
        <f t="shared" si="12"/>
        <v>0</v>
      </c>
      <c r="X23" s="20">
        <f t="shared" si="13"/>
        <v>0</v>
      </c>
      <c r="Y23" s="20">
        <f t="shared" si="14"/>
        <v>0</v>
      </c>
      <c r="Z23" s="20">
        <f t="shared" si="15"/>
        <v>0</v>
      </c>
      <c r="AA23" s="20">
        <f t="shared" si="16"/>
        <v>0</v>
      </c>
      <c r="AB23" s="20">
        <f t="shared" si="17"/>
        <v>0</v>
      </c>
      <c r="AC23" s="20">
        <f t="shared" si="18"/>
        <v>0</v>
      </c>
      <c r="AD23" s="20">
        <f t="shared" si="6"/>
        <v>0</v>
      </c>
      <c r="AE23" s="21"/>
      <c r="AF23" s="22" t="str">
        <f>IFERROR(VLOOKUP(AE23,'[2]Controls (hide)'!$B$19:$C$21,2,FALSE),"")</f>
        <v/>
      </c>
      <c r="AG23" s="25"/>
      <c r="AH23" s="24">
        <f t="shared" si="3"/>
        <v>0</v>
      </c>
      <c r="AI23" s="20">
        <f t="shared" si="1"/>
        <v>0</v>
      </c>
      <c r="AJ23" s="19"/>
    </row>
    <row r="24" spans="2:36" ht="15" customHeight="1" thickBot="1" x14ac:dyDescent="0.25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0">
        <f t="shared" si="4"/>
        <v>0</v>
      </c>
      <c r="R24" s="20">
        <f t="shared" si="7"/>
        <v>0</v>
      </c>
      <c r="S24" s="20">
        <f t="shared" si="8"/>
        <v>0</v>
      </c>
      <c r="T24" s="20">
        <f t="shared" si="9"/>
        <v>0</v>
      </c>
      <c r="U24" s="20">
        <f t="shared" si="10"/>
        <v>0</v>
      </c>
      <c r="V24" s="20">
        <f t="shared" si="11"/>
        <v>0</v>
      </c>
      <c r="W24" s="20">
        <f t="shared" si="12"/>
        <v>0</v>
      </c>
      <c r="X24" s="20">
        <f t="shared" si="13"/>
        <v>0</v>
      </c>
      <c r="Y24" s="20">
        <f t="shared" si="14"/>
        <v>0</v>
      </c>
      <c r="Z24" s="20">
        <f t="shared" si="15"/>
        <v>0</v>
      </c>
      <c r="AA24" s="20">
        <f t="shared" si="16"/>
        <v>0</v>
      </c>
      <c r="AB24" s="20">
        <f t="shared" si="17"/>
        <v>0</v>
      </c>
      <c r="AC24" s="20">
        <f t="shared" si="18"/>
        <v>0</v>
      </c>
      <c r="AD24" s="20">
        <f t="shared" si="6"/>
        <v>0</v>
      </c>
      <c r="AE24" s="21"/>
      <c r="AF24" s="22" t="str">
        <f>IFERROR(VLOOKUP(AE24,'[2]Controls (hide)'!$B$19:$C$21,2,FALSE),"")</f>
        <v/>
      </c>
      <c r="AG24" s="25"/>
      <c r="AH24" s="24">
        <f t="shared" si="3"/>
        <v>0</v>
      </c>
      <c r="AI24" s="20">
        <f t="shared" si="1"/>
        <v>0</v>
      </c>
      <c r="AJ24" s="19"/>
    </row>
    <row r="25" spans="2:36" ht="15" customHeight="1" thickBot="1" x14ac:dyDescent="0.25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0">
        <f t="shared" si="4"/>
        <v>0</v>
      </c>
      <c r="R25" s="20">
        <f t="shared" si="7"/>
        <v>0</v>
      </c>
      <c r="S25" s="20">
        <f t="shared" si="8"/>
        <v>0</v>
      </c>
      <c r="T25" s="20">
        <f t="shared" si="9"/>
        <v>0</v>
      </c>
      <c r="U25" s="20">
        <f t="shared" si="10"/>
        <v>0</v>
      </c>
      <c r="V25" s="20">
        <f t="shared" si="11"/>
        <v>0</v>
      </c>
      <c r="W25" s="20">
        <f t="shared" si="12"/>
        <v>0</v>
      </c>
      <c r="X25" s="20">
        <f t="shared" si="13"/>
        <v>0</v>
      </c>
      <c r="Y25" s="20">
        <f t="shared" si="14"/>
        <v>0</v>
      </c>
      <c r="Z25" s="20">
        <f t="shared" si="15"/>
        <v>0</v>
      </c>
      <c r="AA25" s="20">
        <f t="shared" si="16"/>
        <v>0</v>
      </c>
      <c r="AB25" s="20">
        <f t="shared" si="17"/>
        <v>0</v>
      </c>
      <c r="AC25" s="20">
        <f t="shared" si="18"/>
        <v>0</v>
      </c>
      <c r="AD25" s="20">
        <f t="shared" si="6"/>
        <v>0</v>
      </c>
      <c r="AE25" s="21"/>
      <c r="AF25" s="22" t="str">
        <f>IFERROR(VLOOKUP(AE25,'[2]Controls (hide)'!$B$19:$C$21,2,FALSE),"")</f>
        <v/>
      </c>
      <c r="AG25" s="25"/>
      <c r="AH25" s="24">
        <f t="shared" si="3"/>
        <v>0</v>
      </c>
      <c r="AI25" s="20">
        <f t="shared" si="1"/>
        <v>0</v>
      </c>
      <c r="AJ25" s="19"/>
    </row>
    <row r="26" spans="2:36" ht="15" customHeight="1" thickBot="1" x14ac:dyDescent="0.25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0">
        <f t="shared" si="4"/>
        <v>0</v>
      </c>
      <c r="R26" s="20">
        <f t="shared" si="7"/>
        <v>0</v>
      </c>
      <c r="S26" s="20">
        <f t="shared" si="8"/>
        <v>0</v>
      </c>
      <c r="T26" s="20">
        <f t="shared" si="9"/>
        <v>0</v>
      </c>
      <c r="U26" s="20">
        <f t="shared" si="10"/>
        <v>0</v>
      </c>
      <c r="V26" s="20">
        <f t="shared" si="11"/>
        <v>0</v>
      </c>
      <c r="W26" s="20">
        <f t="shared" si="12"/>
        <v>0</v>
      </c>
      <c r="X26" s="20">
        <f t="shared" si="13"/>
        <v>0</v>
      </c>
      <c r="Y26" s="20">
        <f t="shared" si="14"/>
        <v>0</v>
      </c>
      <c r="Z26" s="20">
        <f t="shared" si="15"/>
        <v>0</v>
      </c>
      <c r="AA26" s="20">
        <f t="shared" si="16"/>
        <v>0</v>
      </c>
      <c r="AB26" s="20">
        <f t="shared" si="17"/>
        <v>0</v>
      </c>
      <c r="AC26" s="20">
        <f t="shared" si="18"/>
        <v>0</v>
      </c>
      <c r="AD26" s="20">
        <f t="shared" si="6"/>
        <v>0</v>
      </c>
      <c r="AE26" s="21"/>
      <c r="AF26" s="22" t="str">
        <f>IFERROR(VLOOKUP(AE26,'[2]Controls (hide)'!$B$19:$C$21,2,FALSE),"")</f>
        <v/>
      </c>
      <c r="AG26" s="25"/>
      <c r="AH26" s="24">
        <f t="shared" si="3"/>
        <v>0</v>
      </c>
      <c r="AI26" s="20">
        <f t="shared" si="1"/>
        <v>0</v>
      </c>
      <c r="AJ26" s="19"/>
    </row>
    <row r="27" spans="2:36" ht="15" customHeight="1" thickBot="1" x14ac:dyDescent="0.25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0">
        <f t="shared" si="4"/>
        <v>0</v>
      </c>
      <c r="R27" s="20">
        <f t="shared" si="7"/>
        <v>0</v>
      </c>
      <c r="S27" s="20">
        <f t="shared" si="8"/>
        <v>0</v>
      </c>
      <c r="T27" s="20">
        <f t="shared" si="9"/>
        <v>0</v>
      </c>
      <c r="U27" s="20">
        <f t="shared" si="10"/>
        <v>0</v>
      </c>
      <c r="V27" s="20">
        <f t="shared" si="11"/>
        <v>0</v>
      </c>
      <c r="W27" s="20">
        <f t="shared" si="12"/>
        <v>0</v>
      </c>
      <c r="X27" s="20">
        <f t="shared" si="13"/>
        <v>0</v>
      </c>
      <c r="Y27" s="20">
        <f t="shared" si="14"/>
        <v>0</v>
      </c>
      <c r="Z27" s="20">
        <f t="shared" si="15"/>
        <v>0</v>
      </c>
      <c r="AA27" s="20">
        <f t="shared" si="16"/>
        <v>0</v>
      </c>
      <c r="AB27" s="20">
        <f t="shared" si="17"/>
        <v>0</v>
      </c>
      <c r="AC27" s="20">
        <f t="shared" si="18"/>
        <v>0</v>
      </c>
      <c r="AD27" s="20">
        <f t="shared" si="6"/>
        <v>0</v>
      </c>
      <c r="AE27" s="21"/>
      <c r="AF27" s="22" t="str">
        <f>IFERROR(VLOOKUP(AE27,'[2]Controls (hide)'!$B$19:$C$21,2,FALSE),"")</f>
        <v/>
      </c>
      <c r="AG27" s="25"/>
      <c r="AH27" s="24">
        <f t="shared" si="3"/>
        <v>0</v>
      </c>
      <c r="AI27" s="20">
        <f t="shared" si="1"/>
        <v>0</v>
      </c>
      <c r="AJ27" s="19"/>
    </row>
    <row r="28" spans="2:36" ht="15" customHeight="1" thickBot="1" x14ac:dyDescent="0.25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20">
        <f t="shared" si="4"/>
        <v>0</v>
      </c>
      <c r="R28" s="20">
        <f t="shared" si="7"/>
        <v>0</v>
      </c>
      <c r="S28" s="20">
        <f t="shared" si="8"/>
        <v>0</v>
      </c>
      <c r="T28" s="20">
        <f t="shared" si="9"/>
        <v>0</v>
      </c>
      <c r="U28" s="20">
        <f t="shared" si="10"/>
        <v>0</v>
      </c>
      <c r="V28" s="20">
        <f t="shared" si="11"/>
        <v>0</v>
      </c>
      <c r="W28" s="20">
        <f t="shared" si="12"/>
        <v>0</v>
      </c>
      <c r="X28" s="20">
        <f t="shared" si="13"/>
        <v>0</v>
      </c>
      <c r="Y28" s="20">
        <f t="shared" si="14"/>
        <v>0</v>
      </c>
      <c r="Z28" s="20">
        <f t="shared" si="15"/>
        <v>0</v>
      </c>
      <c r="AA28" s="20">
        <f t="shared" si="16"/>
        <v>0</v>
      </c>
      <c r="AB28" s="20">
        <f t="shared" si="17"/>
        <v>0</v>
      </c>
      <c r="AC28" s="20">
        <f t="shared" si="18"/>
        <v>0</v>
      </c>
      <c r="AD28" s="20">
        <f t="shared" si="6"/>
        <v>0</v>
      </c>
      <c r="AE28" s="21"/>
      <c r="AF28" s="22" t="str">
        <f>IFERROR(VLOOKUP(AE28,'[2]Controls (hide)'!$B$19:$C$21,2,FALSE),"")</f>
        <v/>
      </c>
      <c r="AG28" s="25"/>
      <c r="AH28" s="24">
        <f t="shared" si="3"/>
        <v>0</v>
      </c>
      <c r="AI28" s="20">
        <f t="shared" si="1"/>
        <v>0</v>
      </c>
      <c r="AJ28" s="19"/>
    </row>
    <row r="29" spans="2:36" ht="15" customHeight="1" thickBot="1" x14ac:dyDescent="0.25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0">
        <f t="shared" si="4"/>
        <v>0</v>
      </c>
      <c r="R29" s="20">
        <f t="shared" si="7"/>
        <v>0</v>
      </c>
      <c r="S29" s="20">
        <f t="shared" si="8"/>
        <v>0</v>
      </c>
      <c r="T29" s="20">
        <f t="shared" si="9"/>
        <v>0</v>
      </c>
      <c r="U29" s="20">
        <f t="shared" si="10"/>
        <v>0</v>
      </c>
      <c r="V29" s="20">
        <f t="shared" si="11"/>
        <v>0</v>
      </c>
      <c r="W29" s="20">
        <f t="shared" si="12"/>
        <v>0</v>
      </c>
      <c r="X29" s="20">
        <f t="shared" si="13"/>
        <v>0</v>
      </c>
      <c r="Y29" s="20">
        <f t="shared" si="14"/>
        <v>0</v>
      </c>
      <c r="Z29" s="20">
        <f t="shared" si="15"/>
        <v>0</v>
      </c>
      <c r="AA29" s="20">
        <f t="shared" si="16"/>
        <v>0</v>
      </c>
      <c r="AB29" s="20">
        <f t="shared" si="17"/>
        <v>0</v>
      </c>
      <c r="AC29" s="20">
        <f t="shared" si="18"/>
        <v>0</v>
      </c>
      <c r="AD29" s="20">
        <f t="shared" si="6"/>
        <v>0</v>
      </c>
      <c r="AE29" s="21"/>
      <c r="AF29" s="22" t="str">
        <f>IFERROR(VLOOKUP(AE29,'[2]Controls (hide)'!$B$19:$C$21,2,FALSE),"")</f>
        <v/>
      </c>
      <c r="AG29" s="25"/>
      <c r="AH29" s="24">
        <f t="shared" si="3"/>
        <v>0</v>
      </c>
      <c r="AI29" s="20">
        <f t="shared" si="1"/>
        <v>0</v>
      </c>
      <c r="AJ29" s="19"/>
    </row>
    <row r="30" spans="2:36" ht="15" customHeight="1" thickBot="1" x14ac:dyDescent="0.25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0">
        <f t="shared" si="4"/>
        <v>0</v>
      </c>
      <c r="R30" s="20">
        <f t="shared" si="7"/>
        <v>0</v>
      </c>
      <c r="S30" s="20">
        <f t="shared" si="8"/>
        <v>0</v>
      </c>
      <c r="T30" s="20">
        <f t="shared" si="9"/>
        <v>0</v>
      </c>
      <c r="U30" s="20">
        <f t="shared" si="10"/>
        <v>0</v>
      </c>
      <c r="V30" s="20">
        <f t="shared" si="11"/>
        <v>0</v>
      </c>
      <c r="W30" s="20">
        <f t="shared" si="12"/>
        <v>0</v>
      </c>
      <c r="X30" s="20">
        <f t="shared" si="13"/>
        <v>0</v>
      </c>
      <c r="Y30" s="20">
        <f t="shared" si="14"/>
        <v>0</v>
      </c>
      <c r="Z30" s="20">
        <f t="shared" si="15"/>
        <v>0</v>
      </c>
      <c r="AA30" s="20">
        <f t="shared" si="16"/>
        <v>0</v>
      </c>
      <c r="AB30" s="20">
        <f t="shared" si="17"/>
        <v>0</v>
      </c>
      <c r="AC30" s="20">
        <f t="shared" si="18"/>
        <v>0</v>
      </c>
      <c r="AD30" s="20">
        <f t="shared" si="6"/>
        <v>0</v>
      </c>
      <c r="AE30" s="21"/>
      <c r="AF30" s="22" t="str">
        <f>IFERROR(VLOOKUP(AE30,'[2]Controls (hide)'!$B$19:$C$21,2,FALSE),"")</f>
        <v/>
      </c>
      <c r="AG30" s="25"/>
      <c r="AH30" s="24">
        <f t="shared" si="3"/>
        <v>0</v>
      </c>
      <c r="AI30" s="20">
        <f t="shared" si="1"/>
        <v>0</v>
      </c>
      <c r="AJ30" s="19"/>
    </row>
    <row r="31" spans="2:36" ht="15" customHeight="1" thickBot="1" x14ac:dyDescent="0.25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0">
        <f t="shared" si="4"/>
        <v>0</v>
      </c>
      <c r="R31" s="20">
        <f t="shared" si="7"/>
        <v>0</v>
      </c>
      <c r="S31" s="20">
        <f t="shared" si="8"/>
        <v>0</v>
      </c>
      <c r="T31" s="20">
        <f t="shared" si="9"/>
        <v>0</v>
      </c>
      <c r="U31" s="20">
        <f t="shared" si="10"/>
        <v>0</v>
      </c>
      <c r="V31" s="20">
        <f t="shared" si="11"/>
        <v>0</v>
      </c>
      <c r="W31" s="20">
        <f t="shared" si="12"/>
        <v>0</v>
      </c>
      <c r="X31" s="20">
        <f t="shared" si="13"/>
        <v>0</v>
      </c>
      <c r="Y31" s="20">
        <f t="shared" si="14"/>
        <v>0</v>
      </c>
      <c r="Z31" s="20">
        <f t="shared" si="15"/>
        <v>0</v>
      </c>
      <c r="AA31" s="20">
        <f t="shared" si="16"/>
        <v>0</v>
      </c>
      <c r="AB31" s="20">
        <f t="shared" si="17"/>
        <v>0</v>
      </c>
      <c r="AC31" s="20">
        <f t="shared" si="18"/>
        <v>0</v>
      </c>
      <c r="AD31" s="20">
        <f t="shared" si="6"/>
        <v>0</v>
      </c>
      <c r="AE31" s="21"/>
      <c r="AF31" s="22" t="str">
        <f>IFERROR(VLOOKUP(AE31,'[2]Controls (hide)'!$B$19:$C$21,2,FALSE),"")</f>
        <v/>
      </c>
      <c r="AG31" s="25"/>
      <c r="AH31" s="24">
        <f t="shared" si="3"/>
        <v>0</v>
      </c>
      <c r="AI31" s="20">
        <f t="shared" si="1"/>
        <v>0</v>
      </c>
      <c r="AJ31" s="19"/>
    </row>
    <row r="32" spans="2:36" ht="15" customHeight="1" thickBot="1" x14ac:dyDescent="0.25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0">
        <f t="shared" si="4"/>
        <v>0</v>
      </c>
      <c r="R32" s="20">
        <f t="shared" si="7"/>
        <v>0</v>
      </c>
      <c r="S32" s="20">
        <f t="shared" si="8"/>
        <v>0</v>
      </c>
      <c r="T32" s="20">
        <f t="shared" si="9"/>
        <v>0</v>
      </c>
      <c r="U32" s="20">
        <f t="shared" si="10"/>
        <v>0</v>
      </c>
      <c r="V32" s="20">
        <f t="shared" si="11"/>
        <v>0</v>
      </c>
      <c r="W32" s="20">
        <f t="shared" si="12"/>
        <v>0</v>
      </c>
      <c r="X32" s="20">
        <f t="shared" si="13"/>
        <v>0</v>
      </c>
      <c r="Y32" s="20">
        <f t="shared" si="14"/>
        <v>0</v>
      </c>
      <c r="Z32" s="20">
        <f t="shared" si="15"/>
        <v>0</v>
      </c>
      <c r="AA32" s="20">
        <f t="shared" si="16"/>
        <v>0</v>
      </c>
      <c r="AB32" s="20">
        <f t="shared" si="17"/>
        <v>0</v>
      </c>
      <c r="AC32" s="20">
        <f t="shared" si="18"/>
        <v>0</v>
      </c>
      <c r="AD32" s="20">
        <f t="shared" si="6"/>
        <v>0</v>
      </c>
      <c r="AE32" s="21"/>
      <c r="AF32" s="22" t="str">
        <f>IFERROR(VLOOKUP(AE32,'[2]Controls (hide)'!$B$19:$C$21,2,FALSE),"")</f>
        <v/>
      </c>
      <c r="AG32" s="25"/>
      <c r="AH32" s="24">
        <f t="shared" si="3"/>
        <v>0</v>
      </c>
      <c r="AI32" s="20">
        <f t="shared" si="1"/>
        <v>0</v>
      </c>
      <c r="AJ32" s="19"/>
    </row>
    <row r="33" spans="2:36" ht="15" customHeight="1" thickBot="1" x14ac:dyDescent="0.25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0">
        <f t="shared" si="4"/>
        <v>0</v>
      </c>
      <c r="R33" s="20">
        <f t="shared" si="7"/>
        <v>0</v>
      </c>
      <c r="S33" s="20">
        <f t="shared" si="8"/>
        <v>0</v>
      </c>
      <c r="T33" s="20">
        <f t="shared" si="9"/>
        <v>0</v>
      </c>
      <c r="U33" s="20">
        <f t="shared" si="10"/>
        <v>0</v>
      </c>
      <c r="V33" s="20">
        <f t="shared" si="11"/>
        <v>0</v>
      </c>
      <c r="W33" s="20">
        <f t="shared" si="12"/>
        <v>0</v>
      </c>
      <c r="X33" s="20">
        <f t="shared" si="13"/>
        <v>0</v>
      </c>
      <c r="Y33" s="20">
        <f t="shared" si="14"/>
        <v>0</v>
      </c>
      <c r="Z33" s="20">
        <f t="shared" si="15"/>
        <v>0</v>
      </c>
      <c r="AA33" s="20">
        <f t="shared" si="16"/>
        <v>0</v>
      </c>
      <c r="AB33" s="20">
        <f t="shared" si="17"/>
        <v>0</v>
      </c>
      <c r="AC33" s="20">
        <f t="shared" si="18"/>
        <v>0</v>
      </c>
      <c r="AD33" s="20">
        <f t="shared" si="6"/>
        <v>0</v>
      </c>
      <c r="AE33" s="21"/>
      <c r="AF33" s="22" t="str">
        <f>IFERROR(VLOOKUP(AE33,'[2]Controls (hide)'!$B$19:$C$21,2,FALSE),"")</f>
        <v/>
      </c>
      <c r="AG33" s="25"/>
      <c r="AH33" s="24">
        <f t="shared" si="3"/>
        <v>0</v>
      </c>
      <c r="AI33" s="20">
        <f t="shared" si="1"/>
        <v>0</v>
      </c>
      <c r="AJ33" s="19"/>
    </row>
    <row r="34" spans="2:36" ht="15" customHeight="1" thickBot="1" x14ac:dyDescent="0.25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0">
        <f t="shared" si="4"/>
        <v>0</v>
      </c>
      <c r="R34" s="20">
        <f t="shared" si="7"/>
        <v>0</v>
      </c>
      <c r="S34" s="20">
        <f t="shared" si="8"/>
        <v>0</v>
      </c>
      <c r="T34" s="20">
        <f t="shared" si="9"/>
        <v>0</v>
      </c>
      <c r="U34" s="20">
        <f t="shared" si="10"/>
        <v>0</v>
      </c>
      <c r="V34" s="20">
        <f t="shared" si="11"/>
        <v>0</v>
      </c>
      <c r="W34" s="20">
        <f t="shared" si="12"/>
        <v>0</v>
      </c>
      <c r="X34" s="20">
        <f t="shared" si="13"/>
        <v>0</v>
      </c>
      <c r="Y34" s="20">
        <f t="shared" si="14"/>
        <v>0</v>
      </c>
      <c r="Z34" s="20">
        <f t="shared" si="15"/>
        <v>0</v>
      </c>
      <c r="AA34" s="20">
        <f t="shared" si="16"/>
        <v>0</v>
      </c>
      <c r="AB34" s="20">
        <f t="shared" si="17"/>
        <v>0</v>
      </c>
      <c r="AC34" s="20">
        <f t="shared" si="18"/>
        <v>0</v>
      </c>
      <c r="AD34" s="20">
        <f t="shared" si="6"/>
        <v>0</v>
      </c>
      <c r="AE34" s="21"/>
      <c r="AF34" s="22" t="str">
        <f>IFERROR(VLOOKUP(AE34,'[2]Controls (hide)'!$B$19:$C$21,2,FALSE),"")</f>
        <v/>
      </c>
      <c r="AG34" s="25"/>
      <c r="AH34" s="24">
        <f t="shared" si="3"/>
        <v>0</v>
      </c>
      <c r="AI34" s="20">
        <f t="shared" si="1"/>
        <v>0</v>
      </c>
      <c r="AJ34" s="19"/>
    </row>
    <row r="35" spans="2:36" ht="15" customHeight="1" thickBot="1" x14ac:dyDescent="0.25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0">
        <f t="shared" si="4"/>
        <v>0</v>
      </c>
      <c r="R35" s="20">
        <f t="shared" si="7"/>
        <v>0</v>
      </c>
      <c r="S35" s="20">
        <f t="shared" si="8"/>
        <v>0</v>
      </c>
      <c r="T35" s="20">
        <f t="shared" si="9"/>
        <v>0</v>
      </c>
      <c r="U35" s="20">
        <f t="shared" si="10"/>
        <v>0</v>
      </c>
      <c r="V35" s="20">
        <f t="shared" si="11"/>
        <v>0</v>
      </c>
      <c r="W35" s="20">
        <f t="shared" si="12"/>
        <v>0</v>
      </c>
      <c r="X35" s="20">
        <f t="shared" si="13"/>
        <v>0</v>
      </c>
      <c r="Y35" s="20">
        <f t="shared" si="14"/>
        <v>0</v>
      </c>
      <c r="Z35" s="20">
        <f t="shared" si="15"/>
        <v>0</v>
      </c>
      <c r="AA35" s="20">
        <f t="shared" si="16"/>
        <v>0</v>
      </c>
      <c r="AB35" s="20">
        <f t="shared" si="17"/>
        <v>0</v>
      </c>
      <c r="AC35" s="20">
        <f t="shared" si="18"/>
        <v>0</v>
      </c>
      <c r="AD35" s="20">
        <f t="shared" si="6"/>
        <v>0</v>
      </c>
      <c r="AE35" s="21"/>
      <c r="AF35" s="22" t="str">
        <f>IFERROR(VLOOKUP(AE35,'[2]Controls (hide)'!$B$19:$C$21,2,FALSE),"")</f>
        <v/>
      </c>
      <c r="AG35" s="25"/>
      <c r="AH35" s="24">
        <f t="shared" si="3"/>
        <v>0</v>
      </c>
      <c r="AI35" s="20">
        <f t="shared" si="1"/>
        <v>0</v>
      </c>
      <c r="AJ35" s="19"/>
    </row>
    <row r="36" spans="2:36" ht="15" customHeight="1" thickBot="1" x14ac:dyDescent="0.25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20">
        <f t="shared" si="4"/>
        <v>0</v>
      </c>
      <c r="R36" s="20">
        <f t="shared" si="7"/>
        <v>0</v>
      </c>
      <c r="S36" s="20">
        <f t="shared" si="8"/>
        <v>0</v>
      </c>
      <c r="T36" s="20">
        <f t="shared" si="9"/>
        <v>0</v>
      </c>
      <c r="U36" s="20">
        <f t="shared" si="10"/>
        <v>0</v>
      </c>
      <c r="V36" s="20">
        <f t="shared" si="11"/>
        <v>0</v>
      </c>
      <c r="W36" s="20">
        <f t="shared" si="12"/>
        <v>0</v>
      </c>
      <c r="X36" s="20">
        <f t="shared" si="13"/>
        <v>0</v>
      </c>
      <c r="Y36" s="20">
        <f t="shared" si="14"/>
        <v>0</v>
      </c>
      <c r="Z36" s="20">
        <f t="shared" si="15"/>
        <v>0</v>
      </c>
      <c r="AA36" s="20">
        <f t="shared" si="16"/>
        <v>0</v>
      </c>
      <c r="AB36" s="20">
        <f t="shared" si="17"/>
        <v>0</v>
      </c>
      <c r="AC36" s="20">
        <f t="shared" si="18"/>
        <v>0</v>
      </c>
      <c r="AD36" s="20">
        <f t="shared" si="6"/>
        <v>0</v>
      </c>
      <c r="AE36" s="21"/>
      <c r="AF36" s="22" t="str">
        <f>IFERROR(VLOOKUP(AE36,'[2]Controls (hide)'!$B$19:$C$21,2,FALSE),"")</f>
        <v/>
      </c>
      <c r="AG36" s="25"/>
      <c r="AH36" s="24">
        <f t="shared" si="3"/>
        <v>0</v>
      </c>
      <c r="AI36" s="20">
        <f t="shared" si="1"/>
        <v>0</v>
      </c>
      <c r="AJ36" s="19"/>
    </row>
    <row r="37" spans="2:36" ht="15" customHeight="1" thickBot="1" x14ac:dyDescent="0.25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20">
        <f t="shared" si="4"/>
        <v>0</v>
      </c>
      <c r="R37" s="20">
        <f t="shared" si="7"/>
        <v>0</v>
      </c>
      <c r="S37" s="20">
        <f t="shared" si="8"/>
        <v>0</v>
      </c>
      <c r="T37" s="20">
        <f t="shared" si="9"/>
        <v>0</v>
      </c>
      <c r="U37" s="20">
        <f t="shared" si="10"/>
        <v>0</v>
      </c>
      <c r="V37" s="20">
        <f t="shared" si="11"/>
        <v>0</v>
      </c>
      <c r="W37" s="20">
        <f t="shared" si="12"/>
        <v>0</v>
      </c>
      <c r="X37" s="20">
        <f t="shared" si="13"/>
        <v>0</v>
      </c>
      <c r="Y37" s="20">
        <f t="shared" si="14"/>
        <v>0</v>
      </c>
      <c r="Z37" s="20">
        <f t="shared" si="15"/>
        <v>0</v>
      </c>
      <c r="AA37" s="20">
        <f t="shared" si="16"/>
        <v>0</v>
      </c>
      <c r="AB37" s="20">
        <f t="shared" si="17"/>
        <v>0</v>
      </c>
      <c r="AC37" s="20">
        <f t="shared" si="18"/>
        <v>0</v>
      </c>
      <c r="AD37" s="20">
        <f t="shared" si="6"/>
        <v>0</v>
      </c>
      <c r="AE37" s="21"/>
      <c r="AF37" s="22" t="str">
        <f>IFERROR(VLOOKUP(AE37,'[2]Controls (hide)'!$B$19:$C$21,2,FALSE),"")</f>
        <v/>
      </c>
      <c r="AG37" s="25"/>
      <c r="AH37" s="24">
        <f t="shared" si="3"/>
        <v>0</v>
      </c>
      <c r="AI37" s="20">
        <f t="shared" si="1"/>
        <v>0</v>
      </c>
      <c r="AJ37" s="19"/>
    </row>
    <row r="38" spans="2:36" ht="15" customHeight="1" thickBot="1" x14ac:dyDescent="0.25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20">
        <f t="shared" si="4"/>
        <v>0</v>
      </c>
      <c r="R38" s="20">
        <f t="shared" si="7"/>
        <v>0</v>
      </c>
      <c r="S38" s="20">
        <f t="shared" si="8"/>
        <v>0</v>
      </c>
      <c r="T38" s="20">
        <f t="shared" si="9"/>
        <v>0</v>
      </c>
      <c r="U38" s="20">
        <f t="shared" si="10"/>
        <v>0</v>
      </c>
      <c r="V38" s="20">
        <f t="shared" si="11"/>
        <v>0</v>
      </c>
      <c r="W38" s="20">
        <f t="shared" si="12"/>
        <v>0</v>
      </c>
      <c r="X38" s="20">
        <f t="shared" si="13"/>
        <v>0</v>
      </c>
      <c r="Y38" s="20">
        <f t="shared" si="14"/>
        <v>0</v>
      </c>
      <c r="Z38" s="20">
        <f t="shared" si="15"/>
        <v>0</v>
      </c>
      <c r="AA38" s="20">
        <f t="shared" si="16"/>
        <v>0</v>
      </c>
      <c r="AB38" s="20">
        <f t="shared" si="17"/>
        <v>0</v>
      </c>
      <c r="AC38" s="20">
        <f t="shared" si="18"/>
        <v>0</v>
      </c>
      <c r="AD38" s="20">
        <f t="shared" si="6"/>
        <v>0</v>
      </c>
      <c r="AE38" s="21"/>
      <c r="AF38" s="22" t="str">
        <f>IFERROR(VLOOKUP(AE38,'[2]Controls (hide)'!$B$19:$C$21,2,FALSE),"")</f>
        <v/>
      </c>
      <c r="AG38" s="25"/>
      <c r="AH38" s="24">
        <f t="shared" si="3"/>
        <v>0</v>
      </c>
      <c r="AI38" s="20">
        <f t="shared" si="1"/>
        <v>0</v>
      </c>
      <c r="AJ38" s="19"/>
    </row>
    <row r="39" spans="2:36" ht="15" customHeight="1" thickBot="1" x14ac:dyDescent="0.25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20">
        <f t="shared" si="4"/>
        <v>0</v>
      </c>
      <c r="R39" s="20">
        <f t="shared" si="7"/>
        <v>0</v>
      </c>
      <c r="S39" s="20">
        <f t="shared" si="8"/>
        <v>0</v>
      </c>
      <c r="T39" s="20">
        <f t="shared" si="9"/>
        <v>0</v>
      </c>
      <c r="U39" s="20">
        <f t="shared" si="10"/>
        <v>0</v>
      </c>
      <c r="V39" s="20">
        <f t="shared" si="11"/>
        <v>0</v>
      </c>
      <c r="W39" s="20">
        <f t="shared" si="12"/>
        <v>0</v>
      </c>
      <c r="X39" s="20">
        <f t="shared" si="13"/>
        <v>0</v>
      </c>
      <c r="Y39" s="20">
        <f t="shared" si="14"/>
        <v>0</v>
      </c>
      <c r="Z39" s="20">
        <f t="shared" si="15"/>
        <v>0</v>
      </c>
      <c r="AA39" s="20">
        <f t="shared" si="16"/>
        <v>0</v>
      </c>
      <c r="AB39" s="20">
        <f t="shared" si="17"/>
        <v>0</v>
      </c>
      <c r="AC39" s="20">
        <f t="shared" si="18"/>
        <v>0</v>
      </c>
      <c r="AD39" s="20">
        <f t="shared" si="6"/>
        <v>0</v>
      </c>
      <c r="AE39" s="21"/>
      <c r="AF39" s="22" t="str">
        <f>IFERROR(VLOOKUP(AE39,'[2]Controls (hide)'!$B$19:$C$21,2,FALSE),"")</f>
        <v/>
      </c>
      <c r="AG39" s="25"/>
      <c r="AH39" s="24">
        <f t="shared" si="3"/>
        <v>0</v>
      </c>
      <c r="AI39" s="20">
        <f t="shared" si="1"/>
        <v>0</v>
      </c>
      <c r="AJ39" s="19"/>
    </row>
    <row r="40" spans="2:36" ht="15" customHeight="1" thickBot="1" x14ac:dyDescent="0.25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20">
        <f t="shared" si="4"/>
        <v>0</v>
      </c>
      <c r="R40" s="20">
        <f t="shared" si="7"/>
        <v>0</v>
      </c>
      <c r="S40" s="20">
        <f t="shared" si="8"/>
        <v>0</v>
      </c>
      <c r="T40" s="20">
        <f t="shared" si="9"/>
        <v>0</v>
      </c>
      <c r="U40" s="20">
        <f t="shared" si="10"/>
        <v>0</v>
      </c>
      <c r="V40" s="20">
        <f t="shared" si="11"/>
        <v>0</v>
      </c>
      <c r="W40" s="20">
        <f t="shared" si="12"/>
        <v>0</v>
      </c>
      <c r="X40" s="20">
        <f t="shared" si="13"/>
        <v>0</v>
      </c>
      <c r="Y40" s="20">
        <f t="shared" si="14"/>
        <v>0</v>
      </c>
      <c r="Z40" s="20">
        <f t="shared" si="15"/>
        <v>0</v>
      </c>
      <c r="AA40" s="20">
        <f t="shared" si="16"/>
        <v>0</v>
      </c>
      <c r="AB40" s="20">
        <f t="shared" si="17"/>
        <v>0</v>
      </c>
      <c r="AC40" s="20">
        <f t="shared" si="18"/>
        <v>0</v>
      </c>
      <c r="AD40" s="20">
        <f t="shared" si="6"/>
        <v>0</v>
      </c>
      <c r="AE40" s="21"/>
      <c r="AF40" s="22" t="str">
        <f>IFERROR(VLOOKUP(AE40,'[2]Controls (hide)'!$B$19:$C$21,2,FALSE),"")</f>
        <v/>
      </c>
      <c r="AG40" s="25"/>
      <c r="AH40" s="24">
        <f t="shared" si="3"/>
        <v>0</v>
      </c>
      <c r="AI40" s="20">
        <f t="shared" si="1"/>
        <v>0</v>
      </c>
      <c r="AJ40" s="19"/>
    </row>
    <row r="41" spans="2:36" ht="15" customHeight="1" thickBot="1" x14ac:dyDescent="0.25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20">
        <f t="shared" si="4"/>
        <v>0</v>
      </c>
      <c r="R41" s="20">
        <f t="shared" si="7"/>
        <v>0</v>
      </c>
      <c r="S41" s="20">
        <f t="shared" si="8"/>
        <v>0</v>
      </c>
      <c r="T41" s="20">
        <f t="shared" si="9"/>
        <v>0</v>
      </c>
      <c r="U41" s="20">
        <f t="shared" si="10"/>
        <v>0</v>
      </c>
      <c r="V41" s="20">
        <f t="shared" si="11"/>
        <v>0</v>
      </c>
      <c r="W41" s="20">
        <f t="shared" si="12"/>
        <v>0</v>
      </c>
      <c r="X41" s="20">
        <f t="shared" si="13"/>
        <v>0</v>
      </c>
      <c r="Y41" s="20">
        <f t="shared" si="14"/>
        <v>0</v>
      </c>
      <c r="Z41" s="20">
        <f t="shared" si="15"/>
        <v>0</v>
      </c>
      <c r="AA41" s="20">
        <f t="shared" si="16"/>
        <v>0</v>
      </c>
      <c r="AB41" s="20">
        <f t="shared" si="17"/>
        <v>0</v>
      </c>
      <c r="AC41" s="20">
        <f t="shared" si="18"/>
        <v>0</v>
      </c>
      <c r="AD41" s="20">
        <f t="shared" si="6"/>
        <v>0</v>
      </c>
      <c r="AE41" s="21"/>
      <c r="AF41" s="22" t="str">
        <f>IFERROR(VLOOKUP(AE41,'[2]Controls (hide)'!$B$19:$C$21,2,FALSE),"")</f>
        <v/>
      </c>
      <c r="AG41" s="25"/>
      <c r="AH41" s="24">
        <f t="shared" si="3"/>
        <v>0</v>
      </c>
      <c r="AI41" s="20">
        <f t="shared" si="1"/>
        <v>0</v>
      </c>
      <c r="AJ41" s="19"/>
    </row>
    <row r="42" spans="2:36" ht="15" customHeight="1" thickBot="1" x14ac:dyDescent="0.25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20">
        <f t="shared" si="4"/>
        <v>0</v>
      </c>
      <c r="R42" s="20">
        <f t="shared" si="7"/>
        <v>0</v>
      </c>
      <c r="S42" s="20">
        <f t="shared" si="8"/>
        <v>0</v>
      </c>
      <c r="T42" s="20">
        <f t="shared" si="9"/>
        <v>0</v>
      </c>
      <c r="U42" s="20">
        <f t="shared" si="10"/>
        <v>0</v>
      </c>
      <c r="V42" s="20">
        <f t="shared" si="11"/>
        <v>0</v>
      </c>
      <c r="W42" s="20">
        <f t="shared" si="12"/>
        <v>0</v>
      </c>
      <c r="X42" s="20">
        <f t="shared" si="13"/>
        <v>0</v>
      </c>
      <c r="Y42" s="20">
        <f t="shared" si="14"/>
        <v>0</v>
      </c>
      <c r="Z42" s="20">
        <f t="shared" si="15"/>
        <v>0</v>
      </c>
      <c r="AA42" s="20">
        <f t="shared" si="16"/>
        <v>0</v>
      </c>
      <c r="AB42" s="20">
        <f t="shared" si="17"/>
        <v>0</v>
      </c>
      <c r="AC42" s="20">
        <f t="shared" si="18"/>
        <v>0</v>
      </c>
      <c r="AD42" s="20">
        <f t="shared" si="6"/>
        <v>0</v>
      </c>
      <c r="AE42" s="21"/>
      <c r="AF42" s="22" t="str">
        <f>IFERROR(VLOOKUP(AE42,'[2]Controls (hide)'!$B$19:$C$21,2,FALSE),"")</f>
        <v/>
      </c>
      <c r="AG42" s="25"/>
      <c r="AH42" s="24">
        <f t="shared" si="3"/>
        <v>0</v>
      </c>
      <c r="AI42" s="20">
        <f t="shared" si="1"/>
        <v>0</v>
      </c>
      <c r="AJ42" s="19"/>
    </row>
    <row r="43" spans="2:36" ht="15" customHeight="1" thickBot="1" x14ac:dyDescent="0.25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0">
        <f t="shared" si="4"/>
        <v>0</v>
      </c>
      <c r="R43" s="20">
        <f t="shared" si="7"/>
        <v>0</v>
      </c>
      <c r="S43" s="20">
        <f t="shared" si="8"/>
        <v>0</v>
      </c>
      <c r="T43" s="20">
        <f t="shared" si="9"/>
        <v>0</v>
      </c>
      <c r="U43" s="20">
        <f t="shared" si="10"/>
        <v>0</v>
      </c>
      <c r="V43" s="20">
        <f t="shared" si="11"/>
        <v>0</v>
      </c>
      <c r="W43" s="20">
        <f t="shared" si="12"/>
        <v>0</v>
      </c>
      <c r="X43" s="20">
        <f t="shared" si="13"/>
        <v>0</v>
      </c>
      <c r="Y43" s="20">
        <f t="shared" si="14"/>
        <v>0</v>
      </c>
      <c r="Z43" s="20">
        <f t="shared" si="15"/>
        <v>0</v>
      </c>
      <c r="AA43" s="20">
        <f t="shared" si="16"/>
        <v>0</v>
      </c>
      <c r="AB43" s="20">
        <f t="shared" si="17"/>
        <v>0</v>
      </c>
      <c r="AC43" s="20">
        <f t="shared" si="18"/>
        <v>0</v>
      </c>
      <c r="AD43" s="20">
        <f t="shared" si="6"/>
        <v>0</v>
      </c>
      <c r="AE43" s="21"/>
      <c r="AF43" s="22" t="str">
        <f>IFERROR(VLOOKUP(AE43,'[2]Controls (hide)'!$B$19:$C$21,2,FALSE),"")</f>
        <v/>
      </c>
      <c r="AG43" s="25"/>
      <c r="AH43" s="24">
        <f t="shared" si="3"/>
        <v>0</v>
      </c>
      <c r="AI43" s="20">
        <f t="shared" si="1"/>
        <v>0</v>
      </c>
      <c r="AJ43" s="19"/>
    </row>
    <row r="44" spans="2:36" ht="15" customHeight="1" thickBot="1" x14ac:dyDescent="0.25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0">
        <f t="shared" si="4"/>
        <v>0</v>
      </c>
      <c r="R44" s="20">
        <f t="shared" si="7"/>
        <v>0</v>
      </c>
      <c r="S44" s="20">
        <f t="shared" si="8"/>
        <v>0</v>
      </c>
      <c r="T44" s="20">
        <f t="shared" si="9"/>
        <v>0</v>
      </c>
      <c r="U44" s="20">
        <f t="shared" si="10"/>
        <v>0</v>
      </c>
      <c r="V44" s="20">
        <f t="shared" si="11"/>
        <v>0</v>
      </c>
      <c r="W44" s="20">
        <f t="shared" si="12"/>
        <v>0</v>
      </c>
      <c r="X44" s="20">
        <f t="shared" si="13"/>
        <v>0</v>
      </c>
      <c r="Y44" s="20">
        <f t="shared" si="14"/>
        <v>0</v>
      </c>
      <c r="Z44" s="20">
        <f t="shared" si="15"/>
        <v>0</v>
      </c>
      <c r="AA44" s="20">
        <f t="shared" si="16"/>
        <v>0</v>
      </c>
      <c r="AB44" s="20">
        <f t="shared" si="17"/>
        <v>0</v>
      </c>
      <c r="AC44" s="20">
        <f t="shared" si="18"/>
        <v>0</v>
      </c>
      <c r="AD44" s="20">
        <f t="shared" si="6"/>
        <v>0</v>
      </c>
      <c r="AE44" s="21"/>
      <c r="AF44" s="22" t="str">
        <f>IFERROR(VLOOKUP(AE44,'[2]Controls (hide)'!$B$19:$C$21,2,FALSE),"")</f>
        <v/>
      </c>
      <c r="AG44" s="25"/>
      <c r="AH44" s="24">
        <f t="shared" si="3"/>
        <v>0</v>
      </c>
      <c r="AI44" s="20">
        <f t="shared" si="1"/>
        <v>0</v>
      </c>
      <c r="AJ44" s="19"/>
    </row>
    <row r="45" spans="2:36" ht="15" customHeight="1" thickBot="1" x14ac:dyDescent="0.25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20">
        <f t="shared" si="4"/>
        <v>0</v>
      </c>
      <c r="R45" s="20">
        <f t="shared" si="7"/>
        <v>0</v>
      </c>
      <c r="S45" s="20">
        <f t="shared" si="8"/>
        <v>0</v>
      </c>
      <c r="T45" s="20">
        <f t="shared" si="9"/>
        <v>0</v>
      </c>
      <c r="U45" s="20">
        <f t="shared" si="10"/>
        <v>0</v>
      </c>
      <c r="V45" s="20">
        <f t="shared" si="11"/>
        <v>0</v>
      </c>
      <c r="W45" s="20">
        <f t="shared" si="12"/>
        <v>0</v>
      </c>
      <c r="X45" s="20">
        <f t="shared" si="13"/>
        <v>0</v>
      </c>
      <c r="Y45" s="20">
        <f t="shared" si="14"/>
        <v>0</v>
      </c>
      <c r="Z45" s="20">
        <f t="shared" si="15"/>
        <v>0</v>
      </c>
      <c r="AA45" s="20">
        <f t="shared" si="16"/>
        <v>0</v>
      </c>
      <c r="AB45" s="20">
        <f t="shared" si="17"/>
        <v>0</v>
      </c>
      <c r="AC45" s="20">
        <f t="shared" si="18"/>
        <v>0</v>
      </c>
      <c r="AD45" s="20">
        <f t="shared" si="6"/>
        <v>0</v>
      </c>
      <c r="AE45" s="21"/>
      <c r="AF45" s="22" t="str">
        <f>IFERROR(VLOOKUP(AE45,'[2]Controls (hide)'!$B$19:$C$21,2,FALSE),"")</f>
        <v/>
      </c>
      <c r="AG45" s="25"/>
      <c r="AH45" s="24">
        <f t="shared" si="3"/>
        <v>0</v>
      </c>
      <c r="AI45" s="20">
        <f t="shared" si="1"/>
        <v>0</v>
      </c>
      <c r="AJ45" s="19"/>
    </row>
    <row r="46" spans="2:36" ht="15" customHeight="1" thickBot="1" x14ac:dyDescent="0.25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0">
        <f t="shared" si="4"/>
        <v>0</v>
      </c>
      <c r="R46" s="20">
        <f t="shared" si="7"/>
        <v>0</v>
      </c>
      <c r="S46" s="20">
        <f t="shared" si="8"/>
        <v>0</v>
      </c>
      <c r="T46" s="20">
        <f t="shared" si="9"/>
        <v>0</v>
      </c>
      <c r="U46" s="20">
        <f t="shared" si="10"/>
        <v>0</v>
      </c>
      <c r="V46" s="20">
        <f t="shared" si="11"/>
        <v>0</v>
      </c>
      <c r="W46" s="20">
        <f t="shared" si="12"/>
        <v>0</v>
      </c>
      <c r="X46" s="20">
        <f t="shared" si="13"/>
        <v>0</v>
      </c>
      <c r="Y46" s="20">
        <f t="shared" si="14"/>
        <v>0</v>
      </c>
      <c r="Z46" s="20">
        <f t="shared" si="15"/>
        <v>0</v>
      </c>
      <c r="AA46" s="20">
        <f t="shared" si="16"/>
        <v>0</v>
      </c>
      <c r="AB46" s="20">
        <f t="shared" si="17"/>
        <v>0</v>
      </c>
      <c r="AC46" s="20">
        <f t="shared" si="18"/>
        <v>0</v>
      </c>
      <c r="AD46" s="20">
        <f t="shared" si="6"/>
        <v>0</v>
      </c>
      <c r="AE46" s="21"/>
      <c r="AF46" s="22" t="str">
        <f>IFERROR(VLOOKUP(AE46,'[2]Controls (hide)'!$B$19:$C$21,2,FALSE),"")</f>
        <v/>
      </c>
      <c r="AG46" s="25"/>
      <c r="AH46" s="24">
        <f t="shared" si="3"/>
        <v>0</v>
      </c>
      <c r="AI46" s="20">
        <f t="shared" si="1"/>
        <v>0</v>
      </c>
      <c r="AJ46" s="19"/>
    </row>
    <row r="47" spans="2:36" ht="15" customHeight="1" thickBot="1" x14ac:dyDescent="0.25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0">
        <f t="shared" si="4"/>
        <v>0</v>
      </c>
      <c r="R47" s="20">
        <f t="shared" si="7"/>
        <v>0</v>
      </c>
      <c r="S47" s="20">
        <f t="shared" si="8"/>
        <v>0</v>
      </c>
      <c r="T47" s="20">
        <f t="shared" si="9"/>
        <v>0</v>
      </c>
      <c r="U47" s="20">
        <f t="shared" si="10"/>
        <v>0</v>
      </c>
      <c r="V47" s="20">
        <f t="shared" si="11"/>
        <v>0</v>
      </c>
      <c r="W47" s="20">
        <f t="shared" si="12"/>
        <v>0</v>
      </c>
      <c r="X47" s="20">
        <f t="shared" si="13"/>
        <v>0</v>
      </c>
      <c r="Y47" s="20">
        <f t="shared" si="14"/>
        <v>0</v>
      </c>
      <c r="Z47" s="20">
        <f t="shared" si="15"/>
        <v>0</v>
      </c>
      <c r="AA47" s="20">
        <f t="shared" si="16"/>
        <v>0</v>
      </c>
      <c r="AB47" s="20">
        <f t="shared" si="17"/>
        <v>0</v>
      </c>
      <c r="AC47" s="20">
        <f t="shared" si="18"/>
        <v>0</v>
      </c>
      <c r="AD47" s="20">
        <f t="shared" si="6"/>
        <v>0</v>
      </c>
      <c r="AE47" s="21"/>
      <c r="AF47" s="22" t="str">
        <f>IFERROR(VLOOKUP(AE47,'[2]Controls (hide)'!$B$19:$C$21,2,FALSE),"")</f>
        <v/>
      </c>
      <c r="AG47" s="25"/>
      <c r="AH47" s="24">
        <f t="shared" si="3"/>
        <v>0</v>
      </c>
      <c r="AI47" s="20">
        <f t="shared" si="1"/>
        <v>0</v>
      </c>
      <c r="AJ47" s="19"/>
    </row>
    <row r="48" spans="2:36" ht="15" customHeight="1" thickBot="1" x14ac:dyDescent="0.25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0">
        <f t="shared" si="4"/>
        <v>0</v>
      </c>
      <c r="R48" s="20">
        <f t="shared" si="7"/>
        <v>0</v>
      </c>
      <c r="S48" s="20">
        <f t="shared" si="8"/>
        <v>0</v>
      </c>
      <c r="T48" s="20">
        <f t="shared" si="9"/>
        <v>0</v>
      </c>
      <c r="U48" s="20">
        <f t="shared" si="10"/>
        <v>0</v>
      </c>
      <c r="V48" s="20">
        <f t="shared" si="11"/>
        <v>0</v>
      </c>
      <c r="W48" s="20">
        <f t="shared" si="12"/>
        <v>0</v>
      </c>
      <c r="X48" s="20">
        <f t="shared" si="13"/>
        <v>0</v>
      </c>
      <c r="Y48" s="20">
        <f t="shared" si="14"/>
        <v>0</v>
      </c>
      <c r="Z48" s="20">
        <f t="shared" si="15"/>
        <v>0</v>
      </c>
      <c r="AA48" s="20">
        <f t="shared" si="16"/>
        <v>0</v>
      </c>
      <c r="AB48" s="20">
        <f t="shared" si="17"/>
        <v>0</v>
      </c>
      <c r="AC48" s="20">
        <f t="shared" si="18"/>
        <v>0</v>
      </c>
      <c r="AD48" s="20">
        <f t="shared" si="6"/>
        <v>0</v>
      </c>
      <c r="AE48" s="21"/>
      <c r="AF48" s="22" t="str">
        <f>IFERROR(VLOOKUP(AE48,'[2]Controls (hide)'!$B$19:$C$21,2,FALSE),"")</f>
        <v/>
      </c>
      <c r="AG48" s="25"/>
      <c r="AH48" s="24">
        <f t="shared" si="3"/>
        <v>0</v>
      </c>
      <c r="AI48" s="20">
        <f t="shared" si="1"/>
        <v>0</v>
      </c>
      <c r="AJ48" s="19"/>
    </row>
    <row r="49" spans="2:36" ht="15" customHeight="1" thickBot="1" x14ac:dyDescent="0.25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0">
        <f t="shared" si="4"/>
        <v>0</v>
      </c>
      <c r="R49" s="20">
        <f t="shared" si="7"/>
        <v>0</v>
      </c>
      <c r="S49" s="20">
        <f t="shared" si="8"/>
        <v>0</v>
      </c>
      <c r="T49" s="20">
        <f t="shared" si="9"/>
        <v>0</v>
      </c>
      <c r="U49" s="20">
        <f t="shared" si="10"/>
        <v>0</v>
      </c>
      <c r="V49" s="20">
        <f t="shared" si="11"/>
        <v>0</v>
      </c>
      <c r="W49" s="20">
        <f t="shared" si="12"/>
        <v>0</v>
      </c>
      <c r="X49" s="20">
        <f t="shared" si="13"/>
        <v>0</v>
      </c>
      <c r="Y49" s="20">
        <f t="shared" si="14"/>
        <v>0</v>
      </c>
      <c r="Z49" s="20">
        <f t="shared" si="15"/>
        <v>0</v>
      </c>
      <c r="AA49" s="20">
        <f t="shared" si="16"/>
        <v>0</v>
      </c>
      <c r="AB49" s="20">
        <f t="shared" si="17"/>
        <v>0</v>
      </c>
      <c r="AC49" s="20">
        <f t="shared" si="18"/>
        <v>0</v>
      </c>
      <c r="AD49" s="20">
        <f t="shared" si="6"/>
        <v>0</v>
      </c>
      <c r="AE49" s="21"/>
      <c r="AF49" s="22" t="str">
        <f>IFERROR(VLOOKUP(AE49,'[2]Controls (hide)'!$B$19:$C$21,2,FALSE),"")</f>
        <v/>
      </c>
      <c r="AG49" s="25"/>
      <c r="AH49" s="24">
        <f t="shared" si="3"/>
        <v>0</v>
      </c>
      <c r="AI49" s="20">
        <f t="shared" si="1"/>
        <v>0</v>
      </c>
      <c r="AJ49" s="19"/>
    </row>
    <row r="50" spans="2:36" ht="15" customHeight="1" thickBot="1" x14ac:dyDescent="0.25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0">
        <f t="shared" si="4"/>
        <v>0</v>
      </c>
      <c r="R50" s="20">
        <f t="shared" si="7"/>
        <v>0</v>
      </c>
      <c r="S50" s="20">
        <f t="shared" si="8"/>
        <v>0</v>
      </c>
      <c r="T50" s="20">
        <f t="shared" si="9"/>
        <v>0</v>
      </c>
      <c r="U50" s="20">
        <f t="shared" si="10"/>
        <v>0</v>
      </c>
      <c r="V50" s="20">
        <f t="shared" si="11"/>
        <v>0</v>
      </c>
      <c r="W50" s="20">
        <f t="shared" si="12"/>
        <v>0</v>
      </c>
      <c r="X50" s="20">
        <f t="shared" si="13"/>
        <v>0</v>
      </c>
      <c r="Y50" s="20">
        <f t="shared" si="14"/>
        <v>0</v>
      </c>
      <c r="Z50" s="20">
        <f t="shared" si="15"/>
        <v>0</v>
      </c>
      <c r="AA50" s="20">
        <f t="shared" si="16"/>
        <v>0</v>
      </c>
      <c r="AB50" s="20">
        <f t="shared" si="17"/>
        <v>0</v>
      </c>
      <c r="AC50" s="20">
        <f t="shared" si="18"/>
        <v>0</v>
      </c>
      <c r="AD50" s="20">
        <f t="shared" si="6"/>
        <v>0</v>
      </c>
      <c r="AE50" s="21"/>
      <c r="AF50" s="22" t="str">
        <f>IFERROR(VLOOKUP(AE50,'[2]Controls (hide)'!$B$19:$C$21,2,FALSE),"")</f>
        <v/>
      </c>
      <c r="AG50" s="25"/>
      <c r="AH50" s="24">
        <f t="shared" si="3"/>
        <v>0</v>
      </c>
      <c r="AI50" s="20">
        <f t="shared" si="1"/>
        <v>0</v>
      </c>
      <c r="AJ50" s="19"/>
    </row>
    <row r="51" spans="2:36" ht="15" customHeight="1" thickBot="1" x14ac:dyDescent="0.25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0">
        <f t="shared" si="4"/>
        <v>0</v>
      </c>
      <c r="R51" s="20">
        <f t="shared" si="7"/>
        <v>0</v>
      </c>
      <c r="S51" s="20">
        <f t="shared" si="8"/>
        <v>0</v>
      </c>
      <c r="T51" s="20">
        <f t="shared" si="9"/>
        <v>0</v>
      </c>
      <c r="U51" s="20">
        <f t="shared" si="10"/>
        <v>0</v>
      </c>
      <c r="V51" s="20">
        <f t="shared" si="11"/>
        <v>0</v>
      </c>
      <c r="W51" s="20">
        <f t="shared" si="12"/>
        <v>0</v>
      </c>
      <c r="X51" s="20">
        <f t="shared" si="13"/>
        <v>0</v>
      </c>
      <c r="Y51" s="20">
        <f t="shared" si="14"/>
        <v>0</v>
      </c>
      <c r="Z51" s="20">
        <f t="shared" si="15"/>
        <v>0</v>
      </c>
      <c r="AA51" s="20">
        <f t="shared" si="16"/>
        <v>0</v>
      </c>
      <c r="AB51" s="20">
        <f t="shared" si="17"/>
        <v>0</v>
      </c>
      <c r="AC51" s="20">
        <f t="shared" si="18"/>
        <v>0</v>
      </c>
      <c r="AD51" s="20">
        <f t="shared" si="6"/>
        <v>0</v>
      </c>
      <c r="AE51" s="21"/>
      <c r="AF51" s="22" t="str">
        <f>IFERROR(VLOOKUP(AE51,'[2]Controls (hide)'!$B$19:$C$21,2,FALSE),"")</f>
        <v/>
      </c>
      <c r="AG51" s="25"/>
      <c r="AH51" s="24">
        <f t="shared" si="3"/>
        <v>0</v>
      </c>
      <c r="AI51" s="20">
        <f t="shared" si="1"/>
        <v>0</v>
      </c>
      <c r="AJ51" s="19"/>
    </row>
    <row r="52" spans="2:36" ht="15" customHeight="1" thickBot="1" x14ac:dyDescent="0.25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20">
        <f t="shared" si="4"/>
        <v>0</v>
      </c>
      <c r="R52" s="20">
        <f t="shared" si="7"/>
        <v>0</v>
      </c>
      <c r="S52" s="20">
        <f t="shared" si="8"/>
        <v>0</v>
      </c>
      <c r="T52" s="20">
        <f t="shared" si="9"/>
        <v>0</v>
      </c>
      <c r="U52" s="20">
        <f t="shared" si="10"/>
        <v>0</v>
      </c>
      <c r="V52" s="20">
        <f t="shared" si="11"/>
        <v>0</v>
      </c>
      <c r="W52" s="20">
        <f t="shared" si="12"/>
        <v>0</v>
      </c>
      <c r="X52" s="20">
        <f t="shared" si="13"/>
        <v>0</v>
      </c>
      <c r="Y52" s="20">
        <f t="shared" si="14"/>
        <v>0</v>
      </c>
      <c r="Z52" s="20">
        <f t="shared" si="15"/>
        <v>0</v>
      </c>
      <c r="AA52" s="20">
        <f t="shared" si="16"/>
        <v>0</v>
      </c>
      <c r="AB52" s="20">
        <f t="shared" si="17"/>
        <v>0</v>
      </c>
      <c r="AC52" s="20">
        <f t="shared" si="18"/>
        <v>0</v>
      </c>
      <c r="AD52" s="20">
        <f t="shared" si="6"/>
        <v>0</v>
      </c>
      <c r="AE52" s="21"/>
      <c r="AF52" s="22" t="str">
        <f>IFERROR(VLOOKUP(AE52,'[2]Controls (hide)'!$B$19:$C$21,2,FALSE),"")</f>
        <v/>
      </c>
      <c r="AG52" s="25"/>
      <c r="AH52" s="24">
        <f t="shared" si="3"/>
        <v>0</v>
      </c>
      <c r="AI52" s="20">
        <f t="shared" si="1"/>
        <v>0</v>
      </c>
      <c r="AJ52" s="19"/>
    </row>
    <row r="53" spans="2:36" ht="15" customHeight="1" thickBot="1" x14ac:dyDescent="0.25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0">
        <f t="shared" si="4"/>
        <v>0</v>
      </c>
      <c r="R53" s="20">
        <f t="shared" si="7"/>
        <v>0</v>
      </c>
      <c r="S53" s="20">
        <f t="shared" si="8"/>
        <v>0</v>
      </c>
      <c r="T53" s="20">
        <f t="shared" si="9"/>
        <v>0</v>
      </c>
      <c r="U53" s="20">
        <f t="shared" si="10"/>
        <v>0</v>
      </c>
      <c r="V53" s="20">
        <f t="shared" si="11"/>
        <v>0</v>
      </c>
      <c r="W53" s="20">
        <f t="shared" si="12"/>
        <v>0</v>
      </c>
      <c r="X53" s="20">
        <f t="shared" si="13"/>
        <v>0</v>
      </c>
      <c r="Y53" s="20">
        <f t="shared" si="14"/>
        <v>0</v>
      </c>
      <c r="Z53" s="20">
        <f t="shared" si="15"/>
        <v>0</v>
      </c>
      <c r="AA53" s="20">
        <f t="shared" si="16"/>
        <v>0</v>
      </c>
      <c r="AB53" s="20">
        <f t="shared" si="17"/>
        <v>0</v>
      </c>
      <c r="AC53" s="20">
        <f t="shared" si="18"/>
        <v>0</v>
      </c>
      <c r="AD53" s="20">
        <f t="shared" si="6"/>
        <v>0</v>
      </c>
      <c r="AE53" s="21"/>
      <c r="AF53" s="22" t="str">
        <f>IFERROR(VLOOKUP(AE53,'[2]Controls (hide)'!$B$19:$C$21,2,FALSE),"")</f>
        <v/>
      </c>
      <c r="AG53" s="25"/>
      <c r="AH53" s="24">
        <f t="shared" si="3"/>
        <v>0</v>
      </c>
      <c r="AI53" s="20">
        <f t="shared" si="1"/>
        <v>0</v>
      </c>
      <c r="AJ53" s="19"/>
    </row>
    <row r="54" spans="2:36" ht="15" customHeight="1" thickBot="1" x14ac:dyDescent="0.25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20">
        <f t="shared" si="4"/>
        <v>0</v>
      </c>
      <c r="R54" s="20">
        <f t="shared" si="7"/>
        <v>0</v>
      </c>
      <c r="S54" s="20">
        <f t="shared" si="8"/>
        <v>0</v>
      </c>
      <c r="T54" s="20">
        <f t="shared" si="9"/>
        <v>0</v>
      </c>
      <c r="U54" s="20">
        <f t="shared" si="10"/>
        <v>0</v>
      </c>
      <c r="V54" s="20">
        <f t="shared" si="11"/>
        <v>0</v>
      </c>
      <c r="W54" s="20">
        <f t="shared" si="12"/>
        <v>0</v>
      </c>
      <c r="X54" s="20">
        <f t="shared" si="13"/>
        <v>0</v>
      </c>
      <c r="Y54" s="20">
        <f t="shared" si="14"/>
        <v>0</v>
      </c>
      <c r="Z54" s="20">
        <f t="shared" si="15"/>
        <v>0</v>
      </c>
      <c r="AA54" s="20">
        <f t="shared" si="16"/>
        <v>0</v>
      </c>
      <c r="AB54" s="20">
        <f t="shared" si="17"/>
        <v>0</v>
      </c>
      <c r="AC54" s="20">
        <f t="shared" si="18"/>
        <v>0</v>
      </c>
      <c r="AD54" s="20">
        <f t="shared" si="6"/>
        <v>0</v>
      </c>
      <c r="AE54" s="21"/>
      <c r="AF54" s="22" t="str">
        <f>IFERROR(VLOOKUP(AE54,'[2]Controls (hide)'!$B$19:$C$21,2,FALSE),"")</f>
        <v/>
      </c>
      <c r="AG54" s="25"/>
      <c r="AH54" s="24">
        <f t="shared" si="3"/>
        <v>0</v>
      </c>
      <c r="AI54" s="20">
        <f t="shared" si="1"/>
        <v>0</v>
      </c>
      <c r="AJ54" s="19"/>
    </row>
    <row r="55" spans="2:36" ht="15" customHeight="1" thickBot="1" x14ac:dyDescent="0.25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20">
        <f t="shared" si="4"/>
        <v>0</v>
      </c>
      <c r="R55" s="20">
        <f t="shared" si="7"/>
        <v>0</v>
      </c>
      <c r="S55" s="20">
        <f t="shared" si="8"/>
        <v>0</v>
      </c>
      <c r="T55" s="20">
        <f t="shared" si="9"/>
        <v>0</v>
      </c>
      <c r="U55" s="20">
        <f t="shared" si="10"/>
        <v>0</v>
      </c>
      <c r="V55" s="20">
        <f t="shared" si="11"/>
        <v>0</v>
      </c>
      <c r="W55" s="20">
        <f t="shared" si="12"/>
        <v>0</v>
      </c>
      <c r="X55" s="20">
        <f t="shared" si="13"/>
        <v>0</v>
      </c>
      <c r="Y55" s="20">
        <f t="shared" si="14"/>
        <v>0</v>
      </c>
      <c r="Z55" s="20">
        <f t="shared" si="15"/>
        <v>0</v>
      </c>
      <c r="AA55" s="20">
        <f t="shared" si="16"/>
        <v>0</v>
      </c>
      <c r="AB55" s="20">
        <f t="shared" si="17"/>
        <v>0</v>
      </c>
      <c r="AC55" s="20">
        <f t="shared" si="18"/>
        <v>0</v>
      </c>
      <c r="AD55" s="20">
        <f t="shared" si="6"/>
        <v>0</v>
      </c>
      <c r="AE55" s="21"/>
      <c r="AF55" s="22" t="str">
        <f>IFERROR(VLOOKUP(AE55,'[2]Controls (hide)'!$B$19:$C$21,2,FALSE),"")</f>
        <v/>
      </c>
      <c r="AG55" s="25"/>
      <c r="AH55" s="24">
        <f t="shared" si="3"/>
        <v>0</v>
      </c>
      <c r="AI55" s="20">
        <f t="shared" si="1"/>
        <v>0</v>
      </c>
      <c r="AJ55" s="19"/>
    </row>
    <row r="56" spans="2:36" ht="15" customHeight="1" thickBot="1" x14ac:dyDescent="0.25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">
        <f t="shared" si="4"/>
        <v>0</v>
      </c>
      <c r="R56" s="20">
        <f t="shared" si="7"/>
        <v>0</v>
      </c>
      <c r="S56" s="20">
        <f t="shared" si="8"/>
        <v>0</v>
      </c>
      <c r="T56" s="20">
        <f t="shared" si="9"/>
        <v>0</v>
      </c>
      <c r="U56" s="20">
        <f t="shared" si="10"/>
        <v>0</v>
      </c>
      <c r="V56" s="20">
        <f t="shared" si="11"/>
        <v>0</v>
      </c>
      <c r="W56" s="20">
        <f t="shared" si="12"/>
        <v>0</v>
      </c>
      <c r="X56" s="20">
        <f t="shared" si="13"/>
        <v>0</v>
      </c>
      <c r="Y56" s="20">
        <f t="shared" si="14"/>
        <v>0</v>
      </c>
      <c r="Z56" s="20">
        <f t="shared" si="15"/>
        <v>0</v>
      </c>
      <c r="AA56" s="20">
        <f t="shared" si="16"/>
        <v>0</v>
      </c>
      <c r="AB56" s="20">
        <f t="shared" si="17"/>
        <v>0</v>
      </c>
      <c r="AC56" s="20">
        <f t="shared" si="18"/>
        <v>0</v>
      </c>
      <c r="AD56" s="20">
        <f t="shared" si="6"/>
        <v>0</v>
      </c>
      <c r="AE56" s="21"/>
      <c r="AF56" s="22" t="str">
        <f>IFERROR(VLOOKUP(AE56,'[2]Controls (hide)'!$B$19:$C$21,2,FALSE),"")</f>
        <v/>
      </c>
      <c r="AG56" s="25"/>
      <c r="AH56" s="24">
        <f t="shared" si="3"/>
        <v>0</v>
      </c>
      <c r="AI56" s="20">
        <f t="shared" si="1"/>
        <v>0</v>
      </c>
      <c r="AJ56" s="19"/>
    </row>
    <row r="57" spans="2:36" ht="15" customHeight="1" thickBot="1" x14ac:dyDescent="0.25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">
        <f t="shared" si="4"/>
        <v>0</v>
      </c>
      <c r="R57" s="20">
        <f t="shared" si="7"/>
        <v>0</v>
      </c>
      <c r="S57" s="20">
        <f t="shared" si="8"/>
        <v>0</v>
      </c>
      <c r="T57" s="20">
        <f t="shared" si="9"/>
        <v>0</v>
      </c>
      <c r="U57" s="20">
        <f t="shared" si="10"/>
        <v>0</v>
      </c>
      <c r="V57" s="20">
        <f t="shared" si="11"/>
        <v>0</v>
      </c>
      <c r="W57" s="20">
        <f t="shared" si="12"/>
        <v>0</v>
      </c>
      <c r="X57" s="20">
        <f t="shared" si="13"/>
        <v>0</v>
      </c>
      <c r="Y57" s="20">
        <f t="shared" si="14"/>
        <v>0</v>
      </c>
      <c r="Z57" s="20">
        <f t="shared" si="15"/>
        <v>0</v>
      </c>
      <c r="AA57" s="20">
        <f t="shared" si="16"/>
        <v>0</v>
      </c>
      <c r="AB57" s="20">
        <f t="shared" si="17"/>
        <v>0</v>
      </c>
      <c r="AC57" s="20">
        <f t="shared" si="18"/>
        <v>0</v>
      </c>
      <c r="AD57" s="20">
        <f t="shared" si="6"/>
        <v>0</v>
      </c>
      <c r="AE57" s="21"/>
      <c r="AF57" s="22" t="str">
        <f>IFERROR(VLOOKUP(AE57,'[2]Controls (hide)'!$B$19:$C$21,2,FALSE),"")</f>
        <v/>
      </c>
      <c r="AG57" s="25"/>
      <c r="AH57" s="24">
        <f t="shared" si="3"/>
        <v>0</v>
      </c>
      <c r="AI57" s="20">
        <f t="shared" si="1"/>
        <v>0</v>
      </c>
      <c r="AJ57" s="19"/>
    </row>
    <row r="58" spans="2:36" ht="15" customHeight="1" thickBot="1" x14ac:dyDescent="0.25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20">
        <f t="shared" si="4"/>
        <v>0</v>
      </c>
      <c r="R58" s="20">
        <f t="shared" si="7"/>
        <v>0</v>
      </c>
      <c r="S58" s="20">
        <f t="shared" si="8"/>
        <v>0</v>
      </c>
      <c r="T58" s="20">
        <f t="shared" si="9"/>
        <v>0</v>
      </c>
      <c r="U58" s="20">
        <f t="shared" si="10"/>
        <v>0</v>
      </c>
      <c r="V58" s="20">
        <f t="shared" si="11"/>
        <v>0</v>
      </c>
      <c r="W58" s="20">
        <f t="shared" si="12"/>
        <v>0</v>
      </c>
      <c r="X58" s="20">
        <f t="shared" si="13"/>
        <v>0</v>
      </c>
      <c r="Y58" s="20">
        <f t="shared" si="14"/>
        <v>0</v>
      </c>
      <c r="Z58" s="20">
        <f t="shared" si="15"/>
        <v>0</v>
      </c>
      <c r="AA58" s="20">
        <f t="shared" si="16"/>
        <v>0</v>
      </c>
      <c r="AB58" s="20">
        <f t="shared" si="17"/>
        <v>0</v>
      </c>
      <c r="AC58" s="20">
        <f t="shared" si="18"/>
        <v>0</v>
      </c>
      <c r="AD58" s="20">
        <f t="shared" si="6"/>
        <v>0</v>
      </c>
      <c r="AE58" s="21"/>
      <c r="AF58" s="22" t="str">
        <f>IFERROR(VLOOKUP(AE58,'[2]Controls (hide)'!$B$19:$C$21,2,FALSE),"")</f>
        <v/>
      </c>
      <c r="AG58" s="25"/>
      <c r="AH58" s="24">
        <f t="shared" si="3"/>
        <v>0</v>
      </c>
      <c r="AI58" s="20">
        <f t="shared" si="1"/>
        <v>0</v>
      </c>
      <c r="AJ58" s="19"/>
    </row>
    <row r="59" spans="2:36" ht="15" customHeight="1" thickBot="1" x14ac:dyDescent="0.25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0">
        <f t="shared" si="4"/>
        <v>0</v>
      </c>
      <c r="R59" s="20">
        <f t="shared" si="7"/>
        <v>0</v>
      </c>
      <c r="S59" s="20">
        <f t="shared" si="8"/>
        <v>0</v>
      </c>
      <c r="T59" s="20">
        <f t="shared" si="9"/>
        <v>0</v>
      </c>
      <c r="U59" s="20">
        <f t="shared" si="10"/>
        <v>0</v>
      </c>
      <c r="V59" s="20">
        <f t="shared" si="11"/>
        <v>0</v>
      </c>
      <c r="W59" s="20">
        <f t="shared" si="12"/>
        <v>0</v>
      </c>
      <c r="X59" s="20">
        <f t="shared" si="13"/>
        <v>0</v>
      </c>
      <c r="Y59" s="20">
        <f t="shared" si="14"/>
        <v>0</v>
      </c>
      <c r="Z59" s="20">
        <f t="shared" si="15"/>
        <v>0</v>
      </c>
      <c r="AA59" s="20">
        <f t="shared" si="16"/>
        <v>0</v>
      </c>
      <c r="AB59" s="20">
        <f t="shared" si="17"/>
        <v>0</v>
      </c>
      <c r="AC59" s="20">
        <f t="shared" si="18"/>
        <v>0</v>
      </c>
      <c r="AD59" s="20">
        <f t="shared" si="6"/>
        <v>0</v>
      </c>
      <c r="AE59" s="21"/>
      <c r="AF59" s="22" t="str">
        <f>IFERROR(VLOOKUP(AE59,'[2]Controls (hide)'!$B$19:$C$21,2,FALSE),"")</f>
        <v/>
      </c>
      <c r="AG59" s="25"/>
      <c r="AH59" s="24">
        <f t="shared" si="3"/>
        <v>0</v>
      </c>
      <c r="AI59" s="20">
        <f t="shared" si="1"/>
        <v>0</v>
      </c>
      <c r="AJ59" s="19"/>
    </row>
    <row r="60" spans="2:36" ht="15" customHeight="1" thickBot="1" x14ac:dyDescent="0.25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0">
        <f t="shared" si="4"/>
        <v>0</v>
      </c>
      <c r="R60" s="20">
        <f t="shared" si="7"/>
        <v>0</v>
      </c>
      <c r="S60" s="20">
        <f t="shared" si="8"/>
        <v>0</v>
      </c>
      <c r="T60" s="20">
        <f t="shared" si="9"/>
        <v>0</v>
      </c>
      <c r="U60" s="20">
        <f t="shared" si="10"/>
        <v>0</v>
      </c>
      <c r="V60" s="20">
        <f t="shared" si="11"/>
        <v>0</v>
      </c>
      <c r="W60" s="20">
        <f t="shared" si="12"/>
        <v>0</v>
      </c>
      <c r="X60" s="20">
        <f t="shared" si="13"/>
        <v>0</v>
      </c>
      <c r="Y60" s="20">
        <f t="shared" si="14"/>
        <v>0</v>
      </c>
      <c r="Z60" s="20">
        <f t="shared" si="15"/>
        <v>0</v>
      </c>
      <c r="AA60" s="20">
        <f t="shared" si="16"/>
        <v>0</v>
      </c>
      <c r="AB60" s="20">
        <f t="shared" si="17"/>
        <v>0</v>
      </c>
      <c r="AC60" s="20">
        <f t="shared" si="18"/>
        <v>0</v>
      </c>
      <c r="AD60" s="20">
        <f t="shared" si="6"/>
        <v>0</v>
      </c>
      <c r="AE60" s="21"/>
      <c r="AF60" s="22" t="str">
        <f>IFERROR(VLOOKUP(AE60,'[2]Controls (hide)'!$B$19:$C$21,2,FALSE),"")</f>
        <v/>
      </c>
      <c r="AG60" s="25"/>
      <c r="AH60" s="24">
        <f t="shared" si="3"/>
        <v>0</v>
      </c>
      <c r="AI60" s="20">
        <f t="shared" si="1"/>
        <v>0</v>
      </c>
      <c r="AJ60" s="19"/>
    </row>
    <row r="61" spans="2:36" ht="15" customHeight="1" thickBot="1" x14ac:dyDescent="0.25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">
        <f t="shared" si="4"/>
        <v>0</v>
      </c>
      <c r="R61" s="20">
        <f t="shared" si="7"/>
        <v>0</v>
      </c>
      <c r="S61" s="20">
        <f t="shared" si="8"/>
        <v>0</v>
      </c>
      <c r="T61" s="20">
        <f t="shared" si="9"/>
        <v>0</v>
      </c>
      <c r="U61" s="20">
        <f t="shared" si="10"/>
        <v>0</v>
      </c>
      <c r="V61" s="20">
        <f t="shared" si="11"/>
        <v>0</v>
      </c>
      <c r="W61" s="20">
        <f t="shared" si="12"/>
        <v>0</v>
      </c>
      <c r="X61" s="20">
        <f t="shared" si="13"/>
        <v>0</v>
      </c>
      <c r="Y61" s="20">
        <f t="shared" si="14"/>
        <v>0</v>
      </c>
      <c r="Z61" s="20">
        <f t="shared" si="15"/>
        <v>0</v>
      </c>
      <c r="AA61" s="20">
        <f t="shared" si="16"/>
        <v>0</v>
      </c>
      <c r="AB61" s="20">
        <f t="shared" si="17"/>
        <v>0</v>
      </c>
      <c r="AC61" s="20">
        <f t="shared" si="18"/>
        <v>0</v>
      </c>
      <c r="AD61" s="20">
        <f t="shared" si="6"/>
        <v>0</v>
      </c>
      <c r="AE61" s="21"/>
      <c r="AF61" s="22" t="str">
        <f>IFERROR(VLOOKUP(AE61,'[2]Controls (hide)'!$B$19:$C$21,2,FALSE),"")</f>
        <v/>
      </c>
      <c r="AG61" s="25"/>
      <c r="AH61" s="24">
        <f t="shared" si="3"/>
        <v>0</v>
      </c>
      <c r="AI61" s="20">
        <f t="shared" si="1"/>
        <v>0</v>
      </c>
      <c r="AJ61" s="19"/>
    </row>
    <row r="62" spans="2:36" ht="15" customHeight="1" thickBot="1" x14ac:dyDescent="0.25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0">
        <f t="shared" si="4"/>
        <v>0</v>
      </c>
      <c r="R62" s="20">
        <f t="shared" si="7"/>
        <v>0</v>
      </c>
      <c r="S62" s="20">
        <f t="shared" si="8"/>
        <v>0</v>
      </c>
      <c r="T62" s="20">
        <f t="shared" si="9"/>
        <v>0</v>
      </c>
      <c r="U62" s="20">
        <f t="shared" si="10"/>
        <v>0</v>
      </c>
      <c r="V62" s="20">
        <f t="shared" si="11"/>
        <v>0</v>
      </c>
      <c r="W62" s="20">
        <f t="shared" si="12"/>
        <v>0</v>
      </c>
      <c r="X62" s="20">
        <f t="shared" si="13"/>
        <v>0</v>
      </c>
      <c r="Y62" s="20">
        <f t="shared" si="14"/>
        <v>0</v>
      </c>
      <c r="Z62" s="20">
        <f t="shared" si="15"/>
        <v>0</v>
      </c>
      <c r="AA62" s="20">
        <f t="shared" si="16"/>
        <v>0</v>
      </c>
      <c r="AB62" s="20">
        <f t="shared" si="17"/>
        <v>0</v>
      </c>
      <c r="AC62" s="20">
        <f t="shared" si="18"/>
        <v>0</v>
      </c>
      <c r="AD62" s="20">
        <f t="shared" si="6"/>
        <v>0</v>
      </c>
      <c r="AE62" s="21"/>
      <c r="AF62" s="22" t="str">
        <f>IFERROR(VLOOKUP(AE62,'[2]Controls (hide)'!$B$19:$C$21,2,FALSE),"")</f>
        <v/>
      </c>
      <c r="AG62" s="25"/>
      <c r="AH62" s="24">
        <f t="shared" si="3"/>
        <v>0</v>
      </c>
      <c r="AI62" s="20">
        <f t="shared" si="1"/>
        <v>0</v>
      </c>
      <c r="AJ62" s="19"/>
    </row>
    <row r="63" spans="2:36" ht="15" customHeight="1" thickBot="1" x14ac:dyDescent="0.25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0">
        <f t="shared" si="4"/>
        <v>0</v>
      </c>
      <c r="R63" s="20">
        <f t="shared" si="7"/>
        <v>0</v>
      </c>
      <c r="S63" s="20">
        <f t="shared" si="8"/>
        <v>0</v>
      </c>
      <c r="T63" s="20">
        <f t="shared" si="9"/>
        <v>0</v>
      </c>
      <c r="U63" s="20">
        <f t="shared" si="10"/>
        <v>0</v>
      </c>
      <c r="V63" s="20">
        <f t="shared" si="11"/>
        <v>0</v>
      </c>
      <c r="W63" s="20">
        <f t="shared" si="12"/>
        <v>0</v>
      </c>
      <c r="X63" s="20">
        <f t="shared" si="13"/>
        <v>0</v>
      </c>
      <c r="Y63" s="20">
        <f t="shared" si="14"/>
        <v>0</v>
      </c>
      <c r="Z63" s="20">
        <f t="shared" si="15"/>
        <v>0</v>
      </c>
      <c r="AA63" s="20">
        <f t="shared" si="16"/>
        <v>0</v>
      </c>
      <c r="AB63" s="20">
        <f t="shared" si="17"/>
        <v>0</v>
      </c>
      <c r="AC63" s="20">
        <f t="shared" si="18"/>
        <v>0</v>
      </c>
      <c r="AD63" s="20">
        <f t="shared" si="6"/>
        <v>0</v>
      </c>
      <c r="AE63" s="21"/>
      <c r="AF63" s="22" t="str">
        <f>IFERROR(VLOOKUP(AE63,'[2]Controls (hide)'!$B$19:$C$21,2,FALSE),"")</f>
        <v/>
      </c>
      <c r="AG63" s="25"/>
      <c r="AH63" s="24">
        <f t="shared" si="3"/>
        <v>0</v>
      </c>
      <c r="AI63" s="20">
        <f t="shared" si="1"/>
        <v>0</v>
      </c>
      <c r="AJ63" s="19"/>
    </row>
    <row r="64" spans="2:36" ht="15" customHeight="1" thickBot="1" x14ac:dyDescent="0.25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">
        <f t="shared" si="4"/>
        <v>0</v>
      </c>
      <c r="R64" s="20">
        <f t="shared" si="7"/>
        <v>0</v>
      </c>
      <c r="S64" s="20">
        <f t="shared" si="8"/>
        <v>0</v>
      </c>
      <c r="T64" s="20">
        <f t="shared" si="9"/>
        <v>0</v>
      </c>
      <c r="U64" s="20">
        <f t="shared" si="10"/>
        <v>0</v>
      </c>
      <c r="V64" s="20">
        <f t="shared" si="11"/>
        <v>0</v>
      </c>
      <c r="W64" s="20">
        <f t="shared" si="12"/>
        <v>0</v>
      </c>
      <c r="X64" s="20">
        <f t="shared" si="13"/>
        <v>0</v>
      </c>
      <c r="Y64" s="20">
        <f t="shared" si="14"/>
        <v>0</v>
      </c>
      <c r="Z64" s="20">
        <f t="shared" si="15"/>
        <v>0</v>
      </c>
      <c r="AA64" s="20">
        <f t="shared" si="16"/>
        <v>0</v>
      </c>
      <c r="AB64" s="20">
        <f t="shared" si="17"/>
        <v>0</v>
      </c>
      <c r="AC64" s="20">
        <f t="shared" si="18"/>
        <v>0</v>
      </c>
      <c r="AD64" s="20">
        <f t="shared" si="6"/>
        <v>0</v>
      </c>
      <c r="AE64" s="21"/>
      <c r="AF64" s="22" t="str">
        <f>IFERROR(VLOOKUP(AE64,'[2]Controls (hide)'!$B$19:$C$21,2,FALSE),"")</f>
        <v/>
      </c>
      <c r="AG64" s="25"/>
      <c r="AH64" s="24">
        <f t="shared" si="3"/>
        <v>0</v>
      </c>
      <c r="AI64" s="20">
        <f t="shared" si="1"/>
        <v>0</v>
      </c>
      <c r="AJ64" s="19"/>
    </row>
    <row r="65" spans="2:36" ht="15" customHeight="1" thickBot="1" x14ac:dyDescent="0.25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20">
        <f t="shared" si="4"/>
        <v>0</v>
      </c>
      <c r="R65" s="20">
        <f t="shared" si="7"/>
        <v>0</v>
      </c>
      <c r="S65" s="20">
        <f t="shared" si="8"/>
        <v>0</v>
      </c>
      <c r="T65" s="20">
        <f t="shared" si="9"/>
        <v>0</v>
      </c>
      <c r="U65" s="20">
        <f t="shared" si="10"/>
        <v>0</v>
      </c>
      <c r="V65" s="20">
        <f t="shared" si="11"/>
        <v>0</v>
      </c>
      <c r="W65" s="20">
        <f t="shared" si="12"/>
        <v>0</v>
      </c>
      <c r="X65" s="20">
        <f t="shared" si="13"/>
        <v>0</v>
      </c>
      <c r="Y65" s="20">
        <f t="shared" si="14"/>
        <v>0</v>
      </c>
      <c r="Z65" s="20">
        <f t="shared" si="15"/>
        <v>0</v>
      </c>
      <c r="AA65" s="20">
        <f t="shared" si="16"/>
        <v>0</v>
      </c>
      <c r="AB65" s="20">
        <f t="shared" si="17"/>
        <v>0</v>
      </c>
      <c r="AC65" s="20">
        <f t="shared" si="18"/>
        <v>0</v>
      </c>
      <c r="AD65" s="20">
        <f t="shared" si="6"/>
        <v>0</v>
      </c>
      <c r="AE65" s="21"/>
      <c r="AF65" s="22" t="str">
        <f>IFERROR(VLOOKUP(AE65,'[2]Controls (hide)'!$B$19:$C$21,2,FALSE),"")</f>
        <v/>
      </c>
      <c r="AG65" s="25"/>
      <c r="AH65" s="24">
        <f t="shared" si="3"/>
        <v>0</v>
      </c>
      <c r="AI65" s="20">
        <f t="shared" si="1"/>
        <v>0</v>
      </c>
      <c r="AJ65" s="19"/>
    </row>
    <row r="66" spans="2:36" ht="15" customHeight="1" thickBot="1" x14ac:dyDescent="0.25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0">
        <f t="shared" si="4"/>
        <v>0</v>
      </c>
      <c r="R66" s="20">
        <f t="shared" si="7"/>
        <v>0</v>
      </c>
      <c r="S66" s="20">
        <f t="shared" si="8"/>
        <v>0</v>
      </c>
      <c r="T66" s="20">
        <f t="shared" si="9"/>
        <v>0</v>
      </c>
      <c r="U66" s="20">
        <f t="shared" si="10"/>
        <v>0</v>
      </c>
      <c r="V66" s="20">
        <f t="shared" si="11"/>
        <v>0</v>
      </c>
      <c r="W66" s="20">
        <f t="shared" si="12"/>
        <v>0</v>
      </c>
      <c r="X66" s="20">
        <f t="shared" si="13"/>
        <v>0</v>
      </c>
      <c r="Y66" s="20">
        <f t="shared" si="14"/>
        <v>0</v>
      </c>
      <c r="Z66" s="20">
        <f t="shared" si="15"/>
        <v>0</v>
      </c>
      <c r="AA66" s="20">
        <f t="shared" si="16"/>
        <v>0</v>
      </c>
      <c r="AB66" s="20">
        <f t="shared" si="17"/>
        <v>0</v>
      </c>
      <c r="AC66" s="20">
        <f t="shared" si="18"/>
        <v>0</v>
      </c>
      <c r="AD66" s="20">
        <f t="shared" si="6"/>
        <v>0</v>
      </c>
      <c r="AE66" s="21"/>
      <c r="AF66" s="22" t="str">
        <f>IFERROR(VLOOKUP(AE66,'[2]Controls (hide)'!$B$19:$C$21,2,FALSE),"")</f>
        <v/>
      </c>
      <c r="AG66" s="25"/>
      <c r="AH66" s="24">
        <f t="shared" si="3"/>
        <v>0</v>
      </c>
      <c r="AI66" s="20">
        <f t="shared" si="1"/>
        <v>0</v>
      </c>
      <c r="AJ66" s="19"/>
    </row>
    <row r="67" spans="2:36" ht="15" customHeight="1" thickBot="1" x14ac:dyDescent="0.25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">
        <f t="shared" si="4"/>
        <v>0</v>
      </c>
      <c r="R67" s="20">
        <f t="shared" si="7"/>
        <v>0</v>
      </c>
      <c r="S67" s="20">
        <f t="shared" si="8"/>
        <v>0</v>
      </c>
      <c r="T67" s="20">
        <f t="shared" si="9"/>
        <v>0</v>
      </c>
      <c r="U67" s="20">
        <f t="shared" si="10"/>
        <v>0</v>
      </c>
      <c r="V67" s="20">
        <f t="shared" si="11"/>
        <v>0</v>
      </c>
      <c r="W67" s="20">
        <f t="shared" si="12"/>
        <v>0</v>
      </c>
      <c r="X67" s="20">
        <f t="shared" si="13"/>
        <v>0</v>
      </c>
      <c r="Y67" s="20">
        <f t="shared" si="14"/>
        <v>0</v>
      </c>
      <c r="Z67" s="20">
        <f t="shared" si="15"/>
        <v>0</v>
      </c>
      <c r="AA67" s="20">
        <f t="shared" si="16"/>
        <v>0</v>
      </c>
      <c r="AB67" s="20">
        <f t="shared" si="17"/>
        <v>0</v>
      </c>
      <c r="AC67" s="20">
        <f t="shared" si="18"/>
        <v>0</v>
      </c>
      <c r="AD67" s="20">
        <f t="shared" si="6"/>
        <v>0</v>
      </c>
      <c r="AE67" s="21"/>
      <c r="AF67" s="22" t="str">
        <f>IFERROR(VLOOKUP(AE67,'[2]Controls (hide)'!$B$19:$C$21,2,FALSE),"")</f>
        <v/>
      </c>
      <c r="AG67" s="25"/>
      <c r="AH67" s="24">
        <f t="shared" si="3"/>
        <v>0</v>
      </c>
      <c r="AI67" s="20">
        <f t="shared" si="1"/>
        <v>0</v>
      </c>
      <c r="AJ67" s="19"/>
    </row>
    <row r="68" spans="2:36" ht="15" customHeight="1" thickBot="1" x14ac:dyDescent="0.25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20">
        <f t="shared" si="4"/>
        <v>0</v>
      </c>
      <c r="R68" s="20">
        <f t="shared" si="7"/>
        <v>0</v>
      </c>
      <c r="S68" s="20">
        <f t="shared" si="8"/>
        <v>0</v>
      </c>
      <c r="T68" s="20">
        <f t="shared" si="9"/>
        <v>0</v>
      </c>
      <c r="U68" s="20">
        <f t="shared" si="10"/>
        <v>0</v>
      </c>
      <c r="V68" s="20">
        <f t="shared" si="11"/>
        <v>0</v>
      </c>
      <c r="W68" s="20">
        <f t="shared" si="12"/>
        <v>0</v>
      </c>
      <c r="X68" s="20">
        <f t="shared" si="13"/>
        <v>0</v>
      </c>
      <c r="Y68" s="20">
        <f t="shared" si="14"/>
        <v>0</v>
      </c>
      <c r="Z68" s="20">
        <f t="shared" si="15"/>
        <v>0</v>
      </c>
      <c r="AA68" s="20">
        <f t="shared" si="16"/>
        <v>0</v>
      </c>
      <c r="AB68" s="20">
        <f t="shared" si="17"/>
        <v>0</v>
      </c>
      <c r="AC68" s="20">
        <f t="shared" si="18"/>
        <v>0</v>
      </c>
      <c r="AD68" s="20">
        <f t="shared" si="6"/>
        <v>0</v>
      </c>
      <c r="AE68" s="21"/>
      <c r="AF68" s="22" t="str">
        <f>IFERROR(VLOOKUP(AE68,'[2]Controls (hide)'!$B$19:$C$21,2,FALSE),"")</f>
        <v/>
      </c>
      <c r="AG68" s="25"/>
      <c r="AH68" s="24">
        <f t="shared" si="3"/>
        <v>0</v>
      </c>
      <c r="AI68" s="20">
        <f t="shared" si="1"/>
        <v>0</v>
      </c>
      <c r="AJ68" s="19"/>
    </row>
    <row r="69" spans="2:36" ht="15" customHeight="1" thickBot="1" x14ac:dyDescent="0.25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0">
        <f t="shared" si="4"/>
        <v>0</v>
      </c>
      <c r="R69" s="20">
        <f t="shared" si="7"/>
        <v>0</v>
      </c>
      <c r="S69" s="20">
        <f t="shared" si="8"/>
        <v>0</v>
      </c>
      <c r="T69" s="20">
        <f t="shared" si="9"/>
        <v>0</v>
      </c>
      <c r="U69" s="20">
        <f t="shared" si="10"/>
        <v>0</v>
      </c>
      <c r="V69" s="20">
        <f t="shared" si="11"/>
        <v>0</v>
      </c>
      <c r="W69" s="20">
        <f t="shared" si="12"/>
        <v>0</v>
      </c>
      <c r="X69" s="20">
        <f t="shared" si="13"/>
        <v>0</v>
      </c>
      <c r="Y69" s="20">
        <f t="shared" si="14"/>
        <v>0</v>
      </c>
      <c r="Z69" s="20">
        <f t="shared" si="15"/>
        <v>0</v>
      </c>
      <c r="AA69" s="20">
        <f t="shared" si="16"/>
        <v>0</v>
      </c>
      <c r="AB69" s="20">
        <f t="shared" si="17"/>
        <v>0</v>
      </c>
      <c r="AC69" s="20">
        <f t="shared" si="18"/>
        <v>0</v>
      </c>
      <c r="AD69" s="20">
        <f t="shared" si="6"/>
        <v>0</v>
      </c>
      <c r="AE69" s="21"/>
      <c r="AF69" s="22" t="str">
        <f>IFERROR(VLOOKUP(AE69,'[2]Controls (hide)'!$B$19:$C$21,2,FALSE),"")</f>
        <v/>
      </c>
      <c r="AG69" s="25"/>
      <c r="AH69" s="24">
        <f t="shared" si="3"/>
        <v>0</v>
      </c>
      <c r="AI69" s="20">
        <f t="shared" si="1"/>
        <v>0</v>
      </c>
      <c r="AJ69" s="19"/>
    </row>
    <row r="70" spans="2:36" ht="15" customHeight="1" thickBot="1" x14ac:dyDescent="0.25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20">
        <f t="shared" si="4"/>
        <v>0</v>
      </c>
      <c r="R70" s="20">
        <f t="shared" si="7"/>
        <v>0</v>
      </c>
      <c r="S70" s="20">
        <f t="shared" si="8"/>
        <v>0</v>
      </c>
      <c r="T70" s="20">
        <f t="shared" si="9"/>
        <v>0</v>
      </c>
      <c r="U70" s="20">
        <f t="shared" si="10"/>
        <v>0</v>
      </c>
      <c r="V70" s="20">
        <f t="shared" si="11"/>
        <v>0</v>
      </c>
      <c r="W70" s="20">
        <f t="shared" si="12"/>
        <v>0</v>
      </c>
      <c r="X70" s="20">
        <f t="shared" si="13"/>
        <v>0</v>
      </c>
      <c r="Y70" s="20">
        <f t="shared" si="14"/>
        <v>0</v>
      </c>
      <c r="Z70" s="20">
        <f t="shared" si="15"/>
        <v>0</v>
      </c>
      <c r="AA70" s="20">
        <f t="shared" si="16"/>
        <v>0</v>
      </c>
      <c r="AB70" s="20">
        <f t="shared" si="17"/>
        <v>0</v>
      </c>
      <c r="AC70" s="20">
        <f t="shared" si="18"/>
        <v>0</v>
      </c>
      <c r="AD70" s="20">
        <f t="shared" si="6"/>
        <v>0</v>
      </c>
      <c r="AE70" s="21"/>
      <c r="AF70" s="22" t="str">
        <f>IFERROR(VLOOKUP(AE70,'[2]Controls (hide)'!$B$19:$C$21,2,FALSE),"")</f>
        <v/>
      </c>
      <c r="AG70" s="25"/>
      <c r="AH70" s="24">
        <f t="shared" si="3"/>
        <v>0</v>
      </c>
      <c r="AI70" s="20">
        <f t="shared" si="1"/>
        <v>0</v>
      </c>
      <c r="AJ70" s="19"/>
    </row>
    <row r="71" spans="2:36" ht="15" customHeight="1" thickBot="1" x14ac:dyDescent="0.25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0">
        <f t="shared" si="4"/>
        <v>0</v>
      </c>
      <c r="R71" s="20">
        <f t="shared" si="7"/>
        <v>0</v>
      </c>
      <c r="S71" s="20">
        <f t="shared" si="8"/>
        <v>0</v>
      </c>
      <c r="T71" s="20">
        <f t="shared" si="9"/>
        <v>0</v>
      </c>
      <c r="U71" s="20">
        <f t="shared" si="10"/>
        <v>0</v>
      </c>
      <c r="V71" s="20">
        <f t="shared" si="11"/>
        <v>0</v>
      </c>
      <c r="W71" s="20">
        <f t="shared" si="12"/>
        <v>0</v>
      </c>
      <c r="X71" s="20">
        <f t="shared" si="13"/>
        <v>0</v>
      </c>
      <c r="Y71" s="20">
        <f t="shared" si="14"/>
        <v>0</v>
      </c>
      <c r="Z71" s="20">
        <f t="shared" si="15"/>
        <v>0</v>
      </c>
      <c r="AA71" s="20">
        <f t="shared" si="16"/>
        <v>0</v>
      </c>
      <c r="AB71" s="20">
        <f t="shared" si="17"/>
        <v>0</v>
      </c>
      <c r="AC71" s="20">
        <f t="shared" si="18"/>
        <v>0</v>
      </c>
      <c r="AD71" s="20">
        <f t="shared" si="6"/>
        <v>0</v>
      </c>
      <c r="AE71" s="21"/>
      <c r="AF71" s="22" t="str">
        <f>IFERROR(VLOOKUP(AE71,'[2]Controls (hide)'!$B$19:$C$21,2,FALSE),"")</f>
        <v/>
      </c>
      <c r="AG71" s="25"/>
      <c r="AH71" s="24">
        <f t="shared" si="3"/>
        <v>0</v>
      </c>
      <c r="AI71" s="20">
        <f t="shared" ref="AI71:AI97" si="19">AD71-P71</f>
        <v>0</v>
      </c>
      <c r="AJ71" s="19"/>
    </row>
    <row r="72" spans="2:36" ht="15" customHeight="1" thickBot="1" x14ac:dyDescent="0.25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20">
        <f t="shared" ref="P72:P97" si="20">SUM(D72:O72)</f>
        <v>0</v>
      </c>
      <c r="R72" s="20">
        <f t="shared" si="7"/>
        <v>0</v>
      </c>
      <c r="S72" s="20">
        <f t="shared" si="8"/>
        <v>0</v>
      </c>
      <c r="T72" s="20">
        <f t="shared" si="9"/>
        <v>0</v>
      </c>
      <c r="U72" s="20">
        <f t="shared" si="10"/>
        <v>0</v>
      </c>
      <c r="V72" s="20">
        <f t="shared" si="11"/>
        <v>0</v>
      </c>
      <c r="W72" s="20">
        <f t="shared" si="12"/>
        <v>0</v>
      </c>
      <c r="X72" s="20">
        <f t="shared" si="13"/>
        <v>0</v>
      </c>
      <c r="Y72" s="20">
        <f t="shared" si="14"/>
        <v>0</v>
      </c>
      <c r="Z72" s="20">
        <f t="shared" si="15"/>
        <v>0</v>
      </c>
      <c r="AA72" s="20">
        <f t="shared" si="16"/>
        <v>0</v>
      </c>
      <c r="AB72" s="20">
        <f t="shared" si="17"/>
        <v>0</v>
      </c>
      <c r="AC72" s="20">
        <f t="shared" si="18"/>
        <v>0</v>
      </c>
      <c r="AD72" s="20">
        <f t="shared" ref="AD72:AD97" si="21">SUM(R72:AC72)</f>
        <v>0</v>
      </c>
      <c r="AE72" s="21"/>
      <c r="AF72" s="22" t="str">
        <f>IFERROR(VLOOKUP(AE72,'[2]Controls (hide)'!$B$19:$C$21,2,FALSE),"")</f>
        <v/>
      </c>
      <c r="AG72" s="25"/>
      <c r="AH72" s="24">
        <f t="shared" ref="AH72:AH97" si="22">IF(OR(P72=0,AD72=0),0,AD72/P72-1)</f>
        <v>0</v>
      </c>
      <c r="AI72" s="20">
        <f t="shared" si="19"/>
        <v>0</v>
      </c>
      <c r="AJ72" s="19"/>
    </row>
    <row r="73" spans="2:36" ht="15" customHeight="1" thickBot="1" x14ac:dyDescent="0.25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20">
        <f t="shared" si="20"/>
        <v>0</v>
      </c>
      <c r="R73" s="20">
        <f t="shared" si="7"/>
        <v>0</v>
      </c>
      <c r="S73" s="20">
        <f t="shared" si="8"/>
        <v>0</v>
      </c>
      <c r="T73" s="20">
        <f t="shared" si="9"/>
        <v>0</v>
      </c>
      <c r="U73" s="20">
        <f t="shared" si="10"/>
        <v>0</v>
      </c>
      <c r="V73" s="20">
        <f t="shared" si="11"/>
        <v>0</v>
      </c>
      <c r="W73" s="20">
        <f t="shared" si="12"/>
        <v>0</v>
      </c>
      <c r="X73" s="20">
        <f t="shared" si="13"/>
        <v>0</v>
      </c>
      <c r="Y73" s="20">
        <f t="shared" si="14"/>
        <v>0</v>
      </c>
      <c r="Z73" s="20">
        <f t="shared" si="15"/>
        <v>0</v>
      </c>
      <c r="AA73" s="20">
        <f t="shared" si="16"/>
        <v>0</v>
      </c>
      <c r="AB73" s="20">
        <f t="shared" si="17"/>
        <v>0</v>
      </c>
      <c r="AC73" s="20">
        <f t="shared" si="18"/>
        <v>0</v>
      </c>
      <c r="AD73" s="20">
        <f t="shared" si="21"/>
        <v>0</v>
      </c>
      <c r="AE73" s="21"/>
      <c r="AF73" s="22" t="str">
        <f>IFERROR(VLOOKUP(AE73,'[2]Controls (hide)'!$B$19:$C$21,2,FALSE),"")</f>
        <v/>
      </c>
      <c r="AG73" s="25"/>
      <c r="AH73" s="24">
        <f t="shared" si="22"/>
        <v>0</v>
      </c>
      <c r="AI73" s="20">
        <f t="shared" si="19"/>
        <v>0</v>
      </c>
      <c r="AJ73" s="19"/>
    </row>
    <row r="74" spans="2:36" ht="15" customHeight="1" thickBot="1" x14ac:dyDescent="0.25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20">
        <f t="shared" si="20"/>
        <v>0</v>
      </c>
      <c r="R74" s="20">
        <f t="shared" si="7"/>
        <v>0</v>
      </c>
      <c r="S74" s="20">
        <f t="shared" si="8"/>
        <v>0</v>
      </c>
      <c r="T74" s="20">
        <f t="shared" si="9"/>
        <v>0</v>
      </c>
      <c r="U74" s="20">
        <f t="shared" si="10"/>
        <v>0</v>
      </c>
      <c r="V74" s="20">
        <f t="shared" si="11"/>
        <v>0</v>
      </c>
      <c r="W74" s="20">
        <f t="shared" si="12"/>
        <v>0</v>
      </c>
      <c r="X74" s="20">
        <f t="shared" si="13"/>
        <v>0</v>
      </c>
      <c r="Y74" s="20">
        <f t="shared" si="14"/>
        <v>0</v>
      </c>
      <c r="Z74" s="20">
        <f t="shared" si="15"/>
        <v>0</v>
      </c>
      <c r="AA74" s="20">
        <f t="shared" si="16"/>
        <v>0</v>
      </c>
      <c r="AB74" s="20">
        <f t="shared" si="17"/>
        <v>0</v>
      </c>
      <c r="AC74" s="20">
        <f t="shared" si="18"/>
        <v>0</v>
      </c>
      <c r="AD74" s="20">
        <f t="shared" si="21"/>
        <v>0</v>
      </c>
      <c r="AE74" s="21"/>
      <c r="AF74" s="22" t="str">
        <f>IFERROR(VLOOKUP(AE74,'[2]Controls (hide)'!$B$19:$C$21,2,FALSE),"")</f>
        <v/>
      </c>
      <c r="AG74" s="25"/>
      <c r="AH74" s="24">
        <f t="shared" si="22"/>
        <v>0</v>
      </c>
      <c r="AI74" s="20">
        <f t="shared" si="19"/>
        <v>0</v>
      </c>
      <c r="AJ74" s="19"/>
    </row>
    <row r="75" spans="2:36" ht="15" customHeight="1" thickBot="1" x14ac:dyDescent="0.25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20">
        <f t="shared" si="20"/>
        <v>0</v>
      </c>
      <c r="R75" s="20">
        <f t="shared" si="7"/>
        <v>0</v>
      </c>
      <c r="S75" s="20">
        <f t="shared" si="8"/>
        <v>0</v>
      </c>
      <c r="T75" s="20">
        <f t="shared" si="9"/>
        <v>0</v>
      </c>
      <c r="U75" s="20">
        <f t="shared" si="10"/>
        <v>0</v>
      </c>
      <c r="V75" s="20">
        <f t="shared" si="11"/>
        <v>0</v>
      </c>
      <c r="W75" s="20">
        <f t="shared" si="12"/>
        <v>0</v>
      </c>
      <c r="X75" s="20">
        <f t="shared" si="13"/>
        <v>0</v>
      </c>
      <c r="Y75" s="20">
        <f t="shared" si="14"/>
        <v>0</v>
      </c>
      <c r="Z75" s="20">
        <f t="shared" si="15"/>
        <v>0</v>
      </c>
      <c r="AA75" s="20">
        <f t="shared" si="16"/>
        <v>0</v>
      </c>
      <c r="AB75" s="20">
        <f t="shared" si="17"/>
        <v>0</v>
      </c>
      <c r="AC75" s="20">
        <f t="shared" si="18"/>
        <v>0</v>
      </c>
      <c r="AD75" s="20">
        <f t="shared" si="21"/>
        <v>0</v>
      </c>
      <c r="AE75" s="21"/>
      <c r="AF75" s="22" t="str">
        <f>IFERROR(VLOOKUP(AE75,'[2]Controls (hide)'!$B$19:$C$21,2,FALSE),"")</f>
        <v/>
      </c>
      <c r="AG75" s="25"/>
      <c r="AH75" s="24">
        <f t="shared" si="22"/>
        <v>0</v>
      </c>
      <c r="AI75" s="20">
        <f t="shared" si="19"/>
        <v>0</v>
      </c>
      <c r="AJ75" s="19"/>
    </row>
    <row r="76" spans="2:36" ht="15" customHeight="1" thickBot="1" x14ac:dyDescent="0.25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20">
        <f t="shared" si="20"/>
        <v>0</v>
      </c>
      <c r="R76" s="20">
        <f t="shared" si="7"/>
        <v>0</v>
      </c>
      <c r="S76" s="20">
        <f t="shared" si="8"/>
        <v>0</v>
      </c>
      <c r="T76" s="20">
        <f t="shared" si="9"/>
        <v>0</v>
      </c>
      <c r="U76" s="20">
        <f t="shared" si="10"/>
        <v>0</v>
      </c>
      <c r="V76" s="20">
        <f t="shared" si="11"/>
        <v>0</v>
      </c>
      <c r="W76" s="20">
        <f t="shared" si="12"/>
        <v>0</v>
      </c>
      <c r="X76" s="20">
        <f t="shared" si="13"/>
        <v>0</v>
      </c>
      <c r="Y76" s="20">
        <f t="shared" si="14"/>
        <v>0</v>
      </c>
      <c r="Z76" s="20">
        <f t="shared" si="15"/>
        <v>0</v>
      </c>
      <c r="AA76" s="20">
        <f t="shared" si="16"/>
        <v>0</v>
      </c>
      <c r="AB76" s="20">
        <f t="shared" si="17"/>
        <v>0</v>
      </c>
      <c r="AC76" s="20">
        <f t="shared" si="18"/>
        <v>0</v>
      </c>
      <c r="AD76" s="20">
        <f t="shared" si="21"/>
        <v>0</v>
      </c>
      <c r="AE76" s="21"/>
      <c r="AF76" s="22" t="str">
        <f>IFERROR(VLOOKUP(AE76,'[2]Controls (hide)'!$B$19:$C$21,2,FALSE),"")</f>
        <v/>
      </c>
      <c r="AG76" s="25"/>
      <c r="AH76" s="24">
        <f t="shared" si="22"/>
        <v>0</v>
      </c>
      <c r="AI76" s="20">
        <f t="shared" si="19"/>
        <v>0</v>
      </c>
      <c r="AJ76" s="19"/>
    </row>
    <row r="77" spans="2:36" ht="15" customHeight="1" thickBot="1" x14ac:dyDescent="0.25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20">
        <f t="shared" si="20"/>
        <v>0</v>
      </c>
      <c r="R77" s="20">
        <f t="shared" ref="R77:R97" si="23">IFERROR(CHOOSE($AF77,
(D77/($P77))*($AG77),
D77*(1+($AG77)/100),
(($AG77)/12)),0)</f>
        <v>0</v>
      </c>
      <c r="S77" s="20">
        <f t="shared" ref="S77:S97" si="24">IFERROR(CHOOSE($AF77,
(E77/($P77))*($AG77),
E77*(1+($AG77)/100),
(($AG77)/12)),0)</f>
        <v>0</v>
      </c>
      <c r="T77" s="20">
        <f t="shared" ref="T77:T97" si="25">IFERROR(CHOOSE($AF77,
(F77/($P77))*($AG77),
F77*(1+($AG77)/100),
(($AG77)/12)),0)</f>
        <v>0</v>
      </c>
      <c r="U77" s="20">
        <f t="shared" ref="U77:U97" si="26">IFERROR(CHOOSE($AF77,
(G77/($P77))*($AG77),
G77*(1+($AG77)/100),
(($AG77)/12)),0)</f>
        <v>0</v>
      </c>
      <c r="V77" s="20">
        <f t="shared" ref="V77:V97" si="27">IFERROR(CHOOSE($AF77,
(H77/($P77))*($AG77),
H77*(1+($AG77)/100),
(($AG77)/12)),0)</f>
        <v>0</v>
      </c>
      <c r="W77" s="20">
        <f t="shared" ref="W77:W97" si="28">IFERROR(CHOOSE($AF77,
(I77/($P77))*($AG77),
I77*(1+($AG77)/100),
(($AG77)/12)),0)</f>
        <v>0</v>
      </c>
      <c r="X77" s="20">
        <f t="shared" ref="X77:X97" si="29">IFERROR(CHOOSE($AF77,
(J77/($P77))*($AG77),
J77*(1+($AG77)/100),
(($AG77)/12)),0)</f>
        <v>0</v>
      </c>
      <c r="Y77" s="20">
        <f t="shared" ref="Y77:Y97" si="30">IFERROR(CHOOSE($AF77,
(K77/($P77))*($AG77),
K77*(1+($AG77)/100),
(($AG77)/12)),0)</f>
        <v>0</v>
      </c>
      <c r="Z77" s="20">
        <f t="shared" ref="Z77:Z97" si="31">IFERROR(CHOOSE($AF77,
(L77/($P77))*($AG77),
L77*(1+($AG77)/100),
(($AG77)/12)),0)</f>
        <v>0</v>
      </c>
      <c r="AA77" s="20">
        <f t="shared" ref="AA77:AA97" si="32">IFERROR(CHOOSE($AF77,
(M77/($P77))*($AG77),
M77*(1+($AG77)/100),
(($AG77)/12)),0)</f>
        <v>0</v>
      </c>
      <c r="AB77" s="20">
        <f t="shared" ref="AB77:AB97" si="33">IFERROR(CHOOSE($AF77,
(N77/($P77))*($AG77),
N77*(1+($AG77)/100),
(($AG77)/12)),0)</f>
        <v>0</v>
      </c>
      <c r="AC77" s="20">
        <f t="shared" ref="AC77:AC97" si="34">IFERROR(CHOOSE($AF77,
(O77/($P77))*($AG77),
O77*(1+($AG77)/100),
(($AG77)/12)),0)</f>
        <v>0</v>
      </c>
      <c r="AD77" s="20">
        <f t="shared" si="21"/>
        <v>0</v>
      </c>
      <c r="AE77" s="21"/>
      <c r="AF77" s="22" t="str">
        <f>IFERROR(VLOOKUP(AE77,'[2]Controls (hide)'!$B$19:$C$21,2,FALSE),"")</f>
        <v/>
      </c>
      <c r="AG77" s="25"/>
      <c r="AH77" s="24">
        <f t="shared" si="22"/>
        <v>0</v>
      </c>
      <c r="AI77" s="20">
        <f t="shared" si="19"/>
        <v>0</v>
      </c>
      <c r="AJ77" s="19"/>
    </row>
    <row r="78" spans="2:36" ht="15" customHeight="1" thickBot="1" x14ac:dyDescent="0.25">
      <c r="B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20">
        <f t="shared" si="20"/>
        <v>0</v>
      </c>
      <c r="R78" s="20">
        <f t="shared" si="23"/>
        <v>0</v>
      </c>
      <c r="S78" s="20">
        <f t="shared" si="24"/>
        <v>0</v>
      </c>
      <c r="T78" s="20">
        <f t="shared" si="25"/>
        <v>0</v>
      </c>
      <c r="U78" s="20">
        <f t="shared" si="26"/>
        <v>0</v>
      </c>
      <c r="V78" s="20">
        <f t="shared" si="27"/>
        <v>0</v>
      </c>
      <c r="W78" s="20">
        <f t="shared" si="28"/>
        <v>0</v>
      </c>
      <c r="X78" s="20">
        <f t="shared" si="29"/>
        <v>0</v>
      </c>
      <c r="Y78" s="20">
        <f t="shared" si="30"/>
        <v>0</v>
      </c>
      <c r="Z78" s="20">
        <f t="shared" si="31"/>
        <v>0</v>
      </c>
      <c r="AA78" s="20">
        <f t="shared" si="32"/>
        <v>0</v>
      </c>
      <c r="AB78" s="20">
        <f t="shared" si="33"/>
        <v>0</v>
      </c>
      <c r="AC78" s="20">
        <f t="shared" si="34"/>
        <v>0</v>
      </c>
      <c r="AD78" s="20">
        <f t="shared" si="21"/>
        <v>0</v>
      </c>
      <c r="AE78" s="21"/>
      <c r="AF78" s="22" t="str">
        <f>IFERROR(VLOOKUP(AE78,'[2]Controls (hide)'!$B$19:$C$21,2,FALSE),"")</f>
        <v/>
      </c>
      <c r="AG78" s="25"/>
      <c r="AH78" s="24">
        <f t="shared" si="22"/>
        <v>0</v>
      </c>
      <c r="AI78" s="20">
        <f t="shared" si="19"/>
        <v>0</v>
      </c>
      <c r="AJ78" s="19"/>
    </row>
    <row r="79" spans="2:36" ht="15" customHeight="1" thickBot="1" x14ac:dyDescent="0.25">
      <c r="B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0">
        <f t="shared" si="20"/>
        <v>0</v>
      </c>
      <c r="R79" s="20">
        <f t="shared" si="23"/>
        <v>0</v>
      </c>
      <c r="S79" s="20">
        <f t="shared" si="24"/>
        <v>0</v>
      </c>
      <c r="T79" s="20">
        <f t="shared" si="25"/>
        <v>0</v>
      </c>
      <c r="U79" s="20">
        <f t="shared" si="26"/>
        <v>0</v>
      </c>
      <c r="V79" s="20">
        <f t="shared" si="27"/>
        <v>0</v>
      </c>
      <c r="W79" s="20">
        <f t="shared" si="28"/>
        <v>0</v>
      </c>
      <c r="X79" s="20">
        <f t="shared" si="29"/>
        <v>0</v>
      </c>
      <c r="Y79" s="20">
        <f t="shared" si="30"/>
        <v>0</v>
      </c>
      <c r="Z79" s="20">
        <f t="shared" si="31"/>
        <v>0</v>
      </c>
      <c r="AA79" s="20">
        <f t="shared" si="32"/>
        <v>0</v>
      </c>
      <c r="AB79" s="20">
        <f t="shared" si="33"/>
        <v>0</v>
      </c>
      <c r="AC79" s="20">
        <f t="shared" si="34"/>
        <v>0</v>
      </c>
      <c r="AD79" s="20">
        <f t="shared" si="21"/>
        <v>0</v>
      </c>
      <c r="AE79" s="21"/>
      <c r="AF79" s="22" t="str">
        <f>IFERROR(VLOOKUP(AE79,'[2]Controls (hide)'!$B$19:$C$21,2,FALSE),"")</f>
        <v/>
      </c>
      <c r="AG79" s="25"/>
      <c r="AH79" s="24">
        <f t="shared" si="22"/>
        <v>0</v>
      </c>
      <c r="AI79" s="20">
        <f t="shared" si="19"/>
        <v>0</v>
      </c>
      <c r="AJ79" s="19"/>
    </row>
    <row r="80" spans="2:36" ht="15" customHeight="1" thickBot="1" x14ac:dyDescent="0.25">
      <c r="B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0">
        <f t="shared" si="20"/>
        <v>0</v>
      </c>
      <c r="R80" s="20">
        <f t="shared" si="23"/>
        <v>0</v>
      </c>
      <c r="S80" s="20">
        <f t="shared" si="24"/>
        <v>0</v>
      </c>
      <c r="T80" s="20">
        <f t="shared" si="25"/>
        <v>0</v>
      </c>
      <c r="U80" s="20">
        <f t="shared" si="26"/>
        <v>0</v>
      </c>
      <c r="V80" s="20">
        <f t="shared" si="27"/>
        <v>0</v>
      </c>
      <c r="W80" s="20">
        <f t="shared" si="28"/>
        <v>0</v>
      </c>
      <c r="X80" s="20">
        <f t="shared" si="29"/>
        <v>0</v>
      </c>
      <c r="Y80" s="20">
        <f t="shared" si="30"/>
        <v>0</v>
      </c>
      <c r="Z80" s="20">
        <f t="shared" si="31"/>
        <v>0</v>
      </c>
      <c r="AA80" s="20">
        <f t="shared" si="32"/>
        <v>0</v>
      </c>
      <c r="AB80" s="20">
        <f t="shared" si="33"/>
        <v>0</v>
      </c>
      <c r="AC80" s="20">
        <f t="shared" si="34"/>
        <v>0</v>
      </c>
      <c r="AD80" s="20">
        <f t="shared" si="21"/>
        <v>0</v>
      </c>
      <c r="AE80" s="21"/>
      <c r="AF80" s="22" t="str">
        <f>IFERROR(VLOOKUP(AE80,'[2]Controls (hide)'!$B$19:$C$21,2,FALSE),"")</f>
        <v/>
      </c>
      <c r="AG80" s="25"/>
      <c r="AH80" s="24">
        <f t="shared" si="22"/>
        <v>0</v>
      </c>
      <c r="AI80" s="20">
        <f t="shared" si="19"/>
        <v>0</v>
      </c>
      <c r="AJ80" s="19"/>
    </row>
    <row r="81" spans="2:36" ht="15" customHeight="1" thickBot="1" x14ac:dyDescent="0.25">
      <c r="B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0">
        <f t="shared" si="20"/>
        <v>0</v>
      </c>
      <c r="R81" s="20">
        <f t="shared" si="23"/>
        <v>0</v>
      </c>
      <c r="S81" s="20">
        <f t="shared" si="24"/>
        <v>0</v>
      </c>
      <c r="T81" s="20">
        <f t="shared" si="25"/>
        <v>0</v>
      </c>
      <c r="U81" s="20">
        <f t="shared" si="26"/>
        <v>0</v>
      </c>
      <c r="V81" s="20">
        <f t="shared" si="27"/>
        <v>0</v>
      </c>
      <c r="W81" s="20">
        <f t="shared" si="28"/>
        <v>0</v>
      </c>
      <c r="X81" s="20">
        <f t="shared" si="29"/>
        <v>0</v>
      </c>
      <c r="Y81" s="20">
        <f t="shared" si="30"/>
        <v>0</v>
      </c>
      <c r="Z81" s="20">
        <f t="shared" si="31"/>
        <v>0</v>
      </c>
      <c r="AA81" s="20">
        <f t="shared" si="32"/>
        <v>0</v>
      </c>
      <c r="AB81" s="20">
        <f t="shared" si="33"/>
        <v>0</v>
      </c>
      <c r="AC81" s="20">
        <f t="shared" si="34"/>
        <v>0</v>
      </c>
      <c r="AD81" s="20">
        <f t="shared" si="21"/>
        <v>0</v>
      </c>
      <c r="AE81" s="21"/>
      <c r="AF81" s="22" t="str">
        <f>IFERROR(VLOOKUP(AE81,'[2]Controls (hide)'!$B$19:$C$21,2,FALSE),"")</f>
        <v/>
      </c>
      <c r="AG81" s="25"/>
      <c r="AH81" s="24">
        <f t="shared" si="22"/>
        <v>0</v>
      </c>
      <c r="AI81" s="20">
        <f t="shared" si="19"/>
        <v>0</v>
      </c>
      <c r="AJ81" s="19"/>
    </row>
    <row r="82" spans="2:36" ht="15" customHeight="1" thickBot="1" x14ac:dyDescent="0.25">
      <c r="B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20">
        <f t="shared" si="20"/>
        <v>0</v>
      </c>
      <c r="R82" s="20">
        <f t="shared" si="23"/>
        <v>0</v>
      </c>
      <c r="S82" s="20">
        <f t="shared" si="24"/>
        <v>0</v>
      </c>
      <c r="T82" s="20">
        <f t="shared" si="25"/>
        <v>0</v>
      </c>
      <c r="U82" s="20">
        <f t="shared" si="26"/>
        <v>0</v>
      </c>
      <c r="V82" s="20">
        <f t="shared" si="27"/>
        <v>0</v>
      </c>
      <c r="W82" s="20">
        <f t="shared" si="28"/>
        <v>0</v>
      </c>
      <c r="X82" s="20">
        <f t="shared" si="29"/>
        <v>0</v>
      </c>
      <c r="Y82" s="20">
        <f t="shared" si="30"/>
        <v>0</v>
      </c>
      <c r="Z82" s="20">
        <f t="shared" si="31"/>
        <v>0</v>
      </c>
      <c r="AA82" s="20">
        <f t="shared" si="32"/>
        <v>0</v>
      </c>
      <c r="AB82" s="20">
        <f t="shared" si="33"/>
        <v>0</v>
      </c>
      <c r="AC82" s="20">
        <f t="shared" si="34"/>
        <v>0</v>
      </c>
      <c r="AD82" s="20">
        <f t="shared" si="21"/>
        <v>0</v>
      </c>
      <c r="AE82" s="21"/>
      <c r="AF82" s="22" t="str">
        <f>IFERROR(VLOOKUP(AE82,'[2]Controls (hide)'!$B$19:$C$21,2,FALSE),"")</f>
        <v/>
      </c>
      <c r="AG82" s="25"/>
      <c r="AH82" s="24">
        <f t="shared" si="22"/>
        <v>0</v>
      </c>
      <c r="AI82" s="20">
        <f t="shared" si="19"/>
        <v>0</v>
      </c>
      <c r="AJ82" s="19"/>
    </row>
    <row r="83" spans="2:36" ht="15" customHeight="1" thickBot="1" x14ac:dyDescent="0.25">
      <c r="B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20">
        <f t="shared" si="20"/>
        <v>0</v>
      </c>
      <c r="R83" s="20">
        <f t="shared" si="23"/>
        <v>0</v>
      </c>
      <c r="S83" s="20">
        <f t="shared" si="24"/>
        <v>0</v>
      </c>
      <c r="T83" s="20">
        <f t="shared" si="25"/>
        <v>0</v>
      </c>
      <c r="U83" s="20">
        <f t="shared" si="26"/>
        <v>0</v>
      </c>
      <c r="V83" s="20">
        <f t="shared" si="27"/>
        <v>0</v>
      </c>
      <c r="W83" s="20">
        <f t="shared" si="28"/>
        <v>0</v>
      </c>
      <c r="X83" s="20">
        <f t="shared" si="29"/>
        <v>0</v>
      </c>
      <c r="Y83" s="20">
        <f t="shared" si="30"/>
        <v>0</v>
      </c>
      <c r="Z83" s="20">
        <f t="shared" si="31"/>
        <v>0</v>
      </c>
      <c r="AA83" s="20">
        <f t="shared" si="32"/>
        <v>0</v>
      </c>
      <c r="AB83" s="20">
        <f t="shared" si="33"/>
        <v>0</v>
      </c>
      <c r="AC83" s="20">
        <f t="shared" si="34"/>
        <v>0</v>
      </c>
      <c r="AD83" s="20">
        <f t="shared" si="21"/>
        <v>0</v>
      </c>
      <c r="AE83" s="21"/>
      <c r="AF83" s="22" t="str">
        <f>IFERROR(VLOOKUP(AE83,'[2]Controls (hide)'!$B$19:$C$21,2,FALSE),"")</f>
        <v/>
      </c>
      <c r="AG83" s="25"/>
      <c r="AH83" s="24">
        <f t="shared" si="22"/>
        <v>0</v>
      </c>
      <c r="AI83" s="20">
        <f t="shared" si="19"/>
        <v>0</v>
      </c>
      <c r="AJ83" s="19"/>
    </row>
    <row r="84" spans="2:36" ht="15" customHeight="1" thickBot="1" x14ac:dyDescent="0.25">
      <c r="B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20">
        <f t="shared" si="20"/>
        <v>0</v>
      </c>
      <c r="R84" s="20">
        <f t="shared" si="23"/>
        <v>0</v>
      </c>
      <c r="S84" s="20">
        <f t="shared" si="24"/>
        <v>0</v>
      </c>
      <c r="T84" s="20">
        <f t="shared" si="25"/>
        <v>0</v>
      </c>
      <c r="U84" s="20">
        <f t="shared" si="26"/>
        <v>0</v>
      </c>
      <c r="V84" s="20">
        <f t="shared" si="27"/>
        <v>0</v>
      </c>
      <c r="W84" s="20">
        <f t="shared" si="28"/>
        <v>0</v>
      </c>
      <c r="X84" s="20">
        <f t="shared" si="29"/>
        <v>0</v>
      </c>
      <c r="Y84" s="20">
        <f t="shared" si="30"/>
        <v>0</v>
      </c>
      <c r="Z84" s="20">
        <f t="shared" si="31"/>
        <v>0</v>
      </c>
      <c r="AA84" s="20">
        <f t="shared" si="32"/>
        <v>0</v>
      </c>
      <c r="AB84" s="20">
        <f t="shared" si="33"/>
        <v>0</v>
      </c>
      <c r="AC84" s="20">
        <f t="shared" si="34"/>
        <v>0</v>
      </c>
      <c r="AD84" s="20">
        <f t="shared" si="21"/>
        <v>0</v>
      </c>
      <c r="AE84" s="21"/>
      <c r="AF84" s="22" t="str">
        <f>IFERROR(VLOOKUP(AE84,'[2]Controls (hide)'!$B$19:$C$21,2,FALSE),"")</f>
        <v/>
      </c>
      <c r="AG84" s="25"/>
      <c r="AH84" s="24">
        <f t="shared" si="22"/>
        <v>0</v>
      </c>
      <c r="AI84" s="20">
        <f t="shared" si="19"/>
        <v>0</v>
      </c>
      <c r="AJ84" s="19"/>
    </row>
    <row r="85" spans="2:36" ht="15" customHeight="1" thickBot="1" x14ac:dyDescent="0.25">
      <c r="B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20">
        <f t="shared" si="20"/>
        <v>0</v>
      </c>
      <c r="R85" s="20">
        <f t="shared" si="23"/>
        <v>0</v>
      </c>
      <c r="S85" s="20">
        <f t="shared" si="24"/>
        <v>0</v>
      </c>
      <c r="T85" s="20">
        <f t="shared" si="25"/>
        <v>0</v>
      </c>
      <c r="U85" s="20">
        <f t="shared" si="26"/>
        <v>0</v>
      </c>
      <c r="V85" s="20">
        <f t="shared" si="27"/>
        <v>0</v>
      </c>
      <c r="W85" s="20">
        <f t="shared" si="28"/>
        <v>0</v>
      </c>
      <c r="X85" s="20">
        <f t="shared" si="29"/>
        <v>0</v>
      </c>
      <c r="Y85" s="20">
        <f t="shared" si="30"/>
        <v>0</v>
      </c>
      <c r="Z85" s="20">
        <f t="shared" si="31"/>
        <v>0</v>
      </c>
      <c r="AA85" s="20">
        <f t="shared" si="32"/>
        <v>0</v>
      </c>
      <c r="AB85" s="20">
        <f t="shared" si="33"/>
        <v>0</v>
      </c>
      <c r="AC85" s="20">
        <f t="shared" si="34"/>
        <v>0</v>
      </c>
      <c r="AD85" s="20">
        <f t="shared" si="21"/>
        <v>0</v>
      </c>
      <c r="AE85" s="21"/>
      <c r="AF85" s="22" t="str">
        <f>IFERROR(VLOOKUP(AE85,'[2]Controls (hide)'!$B$19:$C$21,2,FALSE),"")</f>
        <v/>
      </c>
      <c r="AG85" s="25"/>
      <c r="AH85" s="24">
        <f t="shared" si="22"/>
        <v>0</v>
      </c>
      <c r="AI85" s="20">
        <f t="shared" si="19"/>
        <v>0</v>
      </c>
      <c r="AJ85" s="19"/>
    </row>
    <row r="86" spans="2:36" ht="15" customHeight="1" thickBot="1" x14ac:dyDescent="0.25">
      <c r="B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20">
        <f t="shared" si="20"/>
        <v>0</v>
      </c>
      <c r="R86" s="20">
        <f t="shared" si="23"/>
        <v>0</v>
      </c>
      <c r="S86" s="20">
        <f t="shared" si="24"/>
        <v>0</v>
      </c>
      <c r="T86" s="20">
        <f t="shared" si="25"/>
        <v>0</v>
      </c>
      <c r="U86" s="20">
        <f t="shared" si="26"/>
        <v>0</v>
      </c>
      <c r="V86" s="20">
        <f t="shared" si="27"/>
        <v>0</v>
      </c>
      <c r="W86" s="20">
        <f t="shared" si="28"/>
        <v>0</v>
      </c>
      <c r="X86" s="20">
        <f t="shared" si="29"/>
        <v>0</v>
      </c>
      <c r="Y86" s="20">
        <f t="shared" si="30"/>
        <v>0</v>
      </c>
      <c r="Z86" s="20">
        <f t="shared" si="31"/>
        <v>0</v>
      </c>
      <c r="AA86" s="20">
        <f t="shared" si="32"/>
        <v>0</v>
      </c>
      <c r="AB86" s="20">
        <f t="shared" si="33"/>
        <v>0</v>
      </c>
      <c r="AC86" s="20">
        <f t="shared" si="34"/>
        <v>0</v>
      </c>
      <c r="AD86" s="20">
        <f t="shared" si="21"/>
        <v>0</v>
      </c>
      <c r="AE86" s="21"/>
      <c r="AF86" s="22" t="str">
        <f>IFERROR(VLOOKUP(AE86,'[2]Controls (hide)'!$B$19:$C$21,2,FALSE),"")</f>
        <v/>
      </c>
      <c r="AG86" s="25"/>
      <c r="AH86" s="24">
        <f t="shared" si="22"/>
        <v>0</v>
      </c>
      <c r="AI86" s="20">
        <f t="shared" si="19"/>
        <v>0</v>
      </c>
      <c r="AJ86" s="19"/>
    </row>
    <row r="87" spans="2:36" ht="15" customHeight="1" thickBot="1" x14ac:dyDescent="0.25">
      <c r="B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20">
        <f t="shared" si="20"/>
        <v>0</v>
      </c>
      <c r="R87" s="20">
        <f t="shared" si="23"/>
        <v>0</v>
      </c>
      <c r="S87" s="20">
        <f t="shared" si="24"/>
        <v>0</v>
      </c>
      <c r="T87" s="20">
        <f t="shared" si="25"/>
        <v>0</v>
      </c>
      <c r="U87" s="20">
        <f t="shared" si="26"/>
        <v>0</v>
      </c>
      <c r="V87" s="20">
        <f t="shared" si="27"/>
        <v>0</v>
      </c>
      <c r="W87" s="20">
        <f t="shared" si="28"/>
        <v>0</v>
      </c>
      <c r="X87" s="20">
        <f t="shared" si="29"/>
        <v>0</v>
      </c>
      <c r="Y87" s="20">
        <f t="shared" si="30"/>
        <v>0</v>
      </c>
      <c r="Z87" s="20">
        <f t="shared" si="31"/>
        <v>0</v>
      </c>
      <c r="AA87" s="20">
        <f t="shared" si="32"/>
        <v>0</v>
      </c>
      <c r="AB87" s="20">
        <f t="shared" si="33"/>
        <v>0</v>
      </c>
      <c r="AC87" s="20">
        <f t="shared" si="34"/>
        <v>0</v>
      </c>
      <c r="AD87" s="20">
        <f t="shared" si="21"/>
        <v>0</v>
      </c>
      <c r="AE87" s="21"/>
      <c r="AF87" s="22" t="str">
        <f>IFERROR(VLOOKUP(AE87,'[2]Controls (hide)'!$B$19:$C$21,2,FALSE),"")</f>
        <v/>
      </c>
      <c r="AG87" s="25"/>
      <c r="AH87" s="24">
        <f t="shared" si="22"/>
        <v>0</v>
      </c>
      <c r="AI87" s="20">
        <f t="shared" si="19"/>
        <v>0</v>
      </c>
      <c r="AJ87" s="19"/>
    </row>
    <row r="88" spans="2:36" ht="15" customHeight="1" thickBot="1" x14ac:dyDescent="0.25">
      <c r="B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20">
        <f t="shared" si="20"/>
        <v>0</v>
      </c>
      <c r="R88" s="20">
        <f t="shared" si="23"/>
        <v>0</v>
      </c>
      <c r="S88" s="20">
        <f t="shared" si="24"/>
        <v>0</v>
      </c>
      <c r="T88" s="20">
        <f t="shared" si="25"/>
        <v>0</v>
      </c>
      <c r="U88" s="20">
        <f t="shared" si="26"/>
        <v>0</v>
      </c>
      <c r="V88" s="20">
        <f t="shared" si="27"/>
        <v>0</v>
      </c>
      <c r="W88" s="20">
        <f t="shared" si="28"/>
        <v>0</v>
      </c>
      <c r="X88" s="20">
        <f t="shared" si="29"/>
        <v>0</v>
      </c>
      <c r="Y88" s="20">
        <f t="shared" si="30"/>
        <v>0</v>
      </c>
      <c r="Z88" s="20">
        <f t="shared" si="31"/>
        <v>0</v>
      </c>
      <c r="AA88" s="20">
        <f t="shared" si="32"/>
        <v>0</v>
      </c>
      <c r="AB88" s="20">
        <f t="shared" si="33"/>
        <v>0</v>
      </c>
      <c r="AC88" s="20">
        <f t="shared" si="34"/>
        <v>0</v>
      </c>
      <c r="AD88" s="20">
        <f t="shared" si="21"/>
        <v>0</v>
      </c>
      <c r="AE88" s="21"/>
      <c r="AF88" s="22" t="str">
        <f>IFERROR(VLOOKUP(AE88,'[2]Controls (hide)'!$B$19:$C$21,2,FALSE),"")</f>
        <v/>
      </c>
      <c r="AG88" s="25"/>
      <c r="AH88" s="24">
        <f t="shared" si="22"/>
        <v>0</v>
      </c>
      <c r="AI88" s="20">
        <f t="shared" si="19"/>
        <v>0</v>
      </c>
      <c r="AJ88" s="19"/>
    </row>
    <row r="89" spans="2:36" ht="15" customHeight="1" thickBot="1" x14ac:dyDescent="0.25">
      <c r="B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0">
        <f t="shared" si="20"/>
        <v>0</v>
      </c>
      <c r="R89" s="20">
        <f t="shared" si="23"/>
        <v>0</v>
      </c>
      <c r="S89" s="20">
        <f t="shared" si="24"/>
        <v>0</v>
      </c>
      <c r="T89" s="20">
        <f t="shared" si="25"/>
        <v>0</v>
      </c>
      <c r="U89" s="20">
        <f t="shared" si="26"/>
        <v>0</v>
      </c>
      <c r="V89" s="20">
        <f t="shared" si="27"/>
        <v>0</v>
      </c>
      <c r="W89" s="20">
        <f t="shared" si="28"/>
        <v>0</v>
      </c>
      <c r="X89" s="20">
        <f t="shared" si="29"/>
        <v>0</v>
      </c>
      <c r="Y89" s="20">
        <f t="shared" si="30"/>
        <v>0</v>
      </c>
      <c r="Z89" s="20">
        <f t="shared" si="31"/>
        <v>0</v>
      </c>
      <c r="AA89" s="20">
        <f t="shared" si="32"/>
        <v>0</v>
      </c>
      <c r="AB89" s="20">
        <f t="shared" si="33"/>
        <v>0</v>
      </c>
      <c r="AC89" s="20">
        <f t="shared" si="34"/>
        <v>0</v>
      </c>
      <c r="AD89" s="20">
        <f t="shared" si="21"/>
        <v>0</v>
      </c>
      <c r="AE89" s="21"/>
      <c r="AF89" s="22" t="str">
        <f>IFERROR(VLOOKUP(AE89,'[2]Controls (hide)'!$B$19:$C$21,2,FALSE),"")</f>
        <v/>
      </c>
      <c r="AG89" s="25"/>
      <c r="AH89" s="24">
        <f t="shared" si="22"/>
        <v>0</v>
      </c>
      <c r="AI89" s="20">
        <f t="shared" si="19"/>
        <v>0</v>
      </c>
      <c r="AJ89" s="19"/>
    </row>
    <row r="90" spans="2:36" ht="15" customHeight="1" thickBot="1" x14ac:dyDescent="0.25">
      <c r="B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20">
        <f t="shared" si="20"/>
        <v>0</v>
      </c>
      <c r="R90" s="20">
        <f t="shared" si="23"/>
        <v>0</v>
      </c>
      <c r="S90" s="20">
        <f t="shared" si="24"/>
        <v>0</v>
      </c>
      <c r="T90" s="20">
        <f t="shared" si="25"/>
        <v>0</v>
      </c>
      <c r="U90" s="20">
        <f t="shared" si="26"/>
        <v>0</v>
      </c>
      <c r="V90" s="20">
        <f t="shared" si="27"/>
        <v>0</v>
      </c>
      <c r="W90" s="20">
        <f t="shared" si="28"/>
        <v>0</v>
      </c>
      <c r="X90" s="20">
        <f t="shared" si="29"/>
        <v>0</v>
      </c>
      <c r="Y90" s="20">
        <f t="shared" si="30"/>
        <v>0</v>
      </c>
      <c r="Z90" s="20">
        <f t="shared" si="31"/>
        <v>0</v>
      </c>
      <c r="AA90" s="20">
        <f t="shared" si="32"/>
        <v>0</v>
      </c>
      <c r="AB90" s="20">
        <f t="shared" si="33"/>
        <v>0</v>
      </c>
      <c r="AC90" s="20">
        <f t="shared" si="34"/>
        <v>0</v>
      </c>
      <c r="AD90" s="20">
        <f t="shared" si="21"/>
        <v>0</v>
      </c>
      <c r="AE90" s="21"/>
      <c r="AF90" s="22" t="str">
        <f>IFERROR(VLOOKUP(AE90,'[2]Controls (hide)'!$B$19:$C$21,2,FALSE),"")</f>
        <v/>
      </c>
      <c r="AG90" s="25"/>
      <c r="AH90" s="24">
        <f t="shared" si="22"/>
        <v>0</v>
      </c>
      <c r="AI90" s="20">
        <f t="shared" si="19"/>
        <v>0</v>
      </c>
      <c r="AJ90" s="19"/>
    </row>
    <row r="91" spans="2:36" ht="15" customHeight="1" thickBot="1" x14ac:dyDescent="0.25">
      <c r="B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20">
        <f t="shared" si="20"/>
        <v>0</v>
      </c>
      <c r="R91" s="20">
        <f t="shared" si="23"/>
        <v>0</v>
      </c>
      <c r="S91" s="20">
        <f t="shared" si="24"/>
        <v>0</v>
      </c>
      <c r="T91" s="20">
        <f t="shared" si="25"/>
        <v>0</v>
      </c>
      <c r="U91" s="20">
        <f t="shared" si="26"/>
        <v>0</v>
      </c>
      <c r="V91" s="20">
        <f t="shared" si="27"/>
        <v>0</v>
      </c>
      <c r="W91" s="20">
        <f t="shared" si="28"/>
        <v>0</v>
      </c>
      <c r="X91" s="20">
        <f t="shared" si="29"/>
        <v>0</v>
      </c>
      <c r="Y91" s="20">
        <f t="shared" si="30"/>
        <v>0</v>
      </c>
      <c r="Z91" s="20">
        <f t="shared" si="31"/>
        <v>0</v>
      </c>
      <c r="AA91" s="20">
        <f t="shared" si="32"/>
        <v>0</v>
      </c>
      <c r="AB91" s="20">
        <f t="shared" si="33"/>
        <v>0</v>
      </c>
      <c r="AC91" s="20">
        <f t="shared" si="34"/>
        <v>0</v>
      </c>
      <c r="AD91" s="20">
        <f t="shared" si="21"/>
        <v>0</v>
      </c>
      <c r="AE91" s="21"/>
      <c r="AF91" s="22" t="str">
        <f>IFERROR(VLOOKUP(AE91,'[2]Controls (hide)'!$B$19:$C$21,2,FALSE),"")</f>
        <v/>
      </c>
      <c r="AG91" s="25"/>
      <c r="AH91" s="24">
        <f t="shared" si="22"/>
        <v>0</v>
      </c>
      <c r="AI91" s="20">
        <f t="shared" si="19"/>
        <v>0</v>
      </c>
      <c r="AJ91" s="19"/>
    </row>
    <row r="92" spans="2:36" ht="15" customHeight="1" thickBot="1" x14ac:dyDescent="0.25">
      <c r="B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20">
        <f t="shared" si="20"/>
        <v>0</v>
      </c>
      <c r="R92" s="20">
        <f t="shared" si="23"/>
        <v>0</v>
      </c>
      <c r="S92" s="20">
        <f t="shared" si="24"/>
        <v>0</v>
      </c>
      <c r="T92" s="20">
        <f t="shared" si="25"/>
        <v>0</v>
      </c>
      <c r="U92" s="20">
        <f t="shared" si="26"/>
        <v>0</v>
      </c>
      <c r="V92" s="20">
        <f t="shared" si="27"/>
        <v>0</v>
      </c>
      <c r="W92" s="20">
        <f t="shared" si="28"/>
        <v>0</v>
      </c>
      <c r="X92" s="20">
        <f t="shared" si="29"/>
        <v>0</v>
      </c>
      <c r="Y92" s="20">
        <f t="shared" si="30"/>
        <v>0</v>
      </c>
      <c r="Z92" s="20">
        <f t="shared" si="31"/>
        <v>0</v>
      </c>
      <c r="AA92" s="20">
        <f t="shared" si="32"/>
        <v>0</v>
      </c>
      <c r="AB92" s="20">
        <f t="shared" si="33"/>
        <v>0</v>
      </c>
      <c r="AC92" s="20">
        <f t="shared" si="34"/>
        <v>0</v>
      </c>
      <c r="AD92" s="20">
        <f t="shared" si="21"/>
        <v>0</v>
      </c>
      <c r="AE92" s="21"/>
      <c r="AF92" s="22" t="str">
        <f>IFERROR(VLOOKUP(AE92,'[2]Controls (hide)'!$B$19:$C$21,2,FALSE),"")</f>
        <v/>
      </c>
      <c r="AG92" s="25"/>
      <c r="AH92" s="24">
        <f t="shared" si="22"/>
        <v>0</v>
      </c>
      <c r="AI92" s="20">
        <f t="shared" si="19"/>
        <v>0</v>
      </c>
      <c r="AJ92" s="19"/>
    </row>
    <row r="93" spans="2:36" ht="15" customHeight="1" thickBot="1" x14ac:dyDescent="0.25">
      <c r="B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20">
        <f t="shared" si="20"/>
        <v>0</v>
      </c>
      <c r="R93" s="20">
        <f t="shared" si="23"/>
        <v>0</v>
      </c>
      <c r="S93" s="20">
        <f t="shared" si="24"/>
        <v>0</v>
      </c>
      <c r="T93" s="20">
        <f t="shared" si="25"/>
        <v>0</v>
      </c>
      <c r="U93" s="20">
        <f t="shared" si="26"/>
        <v>0</v>
      </c>
      <c r="V93" s="20">
        <f t="shared" si="27"/>
        <v>0</v>
      </c>
      <c r="W93" s="20">
        <f t="shared" si="28"/>
        <v>0</v>
      </c>
      <c r="X93" s="20">
        <f t="shared" si="29"/>
        <v>0</v>
      </c>
      <c r="Y93" s="20">
        <f t="shared" si="30"/>
        <v>0</v>
      </c>
      <c r="Z93" s="20">
        <f t="shared" si="31"/>
        <v>0</v>
      </c>
      <c r="AA93" s="20">
        <f t="shared" si="32"/>
        <v>0</v>
      </c>
      <c r="AB93" s="20">
        <f t="shared" si="33"/>
        <v>0</v>
      </c>
      <c r="AC93" s="20">
        <f t="shared" si="34"/>
        <v>0</v>
      </c>
      <c r="AD93" s="20">
        <f t="shared" si="21"/>
        <v>0</v>
      </c>
      <c r="AE93" s="21"/>
      <c r="AF93" s="22" t="str">
        <f>IFERROR(VLOOKUP(AE93,'[2]Controls (hide)'!$B$19:$C$21,2,FALSE),"")</f>
        <v/>
      </c>
      <c r="AG93" s="25"/>
      <c r="AH93" s="24">
        <f t="shared" si="22"/>
        <v>0</v>
      </c>
      <c r="AI93" s="20">
        <f t="shared" si="19"/>
        <v>0</v>
      </c>
      <c r="AJ93" s="19"/>
    </row>
    <row r="94" spans="2:36" ht="15" customHeight="1" thickBot="1" x14ac:dyDescent="0.25">
      <c r="B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20">
        <f t="shared" si="20"/>
        <v>0</v>
      </c>
      <c r="R94" s="20">
        <f t="shared" si="23"/>
        <v>0</v>
      </c>
      <c r="S94" s="20">
        <f t="shared" si="24"/>
        <v>0</v>
      </c>
      <c r="T94" s="20">
        <f t="shared" si="25"/>
        <v>0</v>
      </c>
      <c r="U94" s="20">
        <f t="shared" si="26"/>
        <v>0</v>
      </c>
      <c r="V94" s="20">
        <f t="shared" si="27"/>
        <v>0</v>
      </c>
      <c r="W94" s="20">
        <f t="shared" si="28"/>
        <v>0</v>
      </c>
      <c r="X94" s="20">
        <f t="shared" si="29"/>
        <v>0</v>
      </c>
      <c r="Y94" s="20">
        <f t="shared" si="30"/>
        <v>0</v>
      </c>
      <c r="Z94" s="20">
        <f t="shared" si="31"/>
        <v>0</v>
      </c>
      <c r="AA94" s="20">
        <f t="shared" si="32"/>
        <v>0</v>
      </c>
      <c r="AB94" s="20">
        <f t="shared" si="33"/>
        <v>0</v>
      </c>
      <c r="AC94" s="20">
        <f t="shared" si="34"/>
        <v>0</v>
      </c>
      <c r="AD94" s="20">
        <f t="shared" si="21"/>
        <v>0</v>
      </c>
      <c r="AE94" s="21"/>
      <c r="AF94" s="22" t="str">
        <f>IFERROR(VLOOKUP(AE94,'[2]Controls (hide)'!$B$19:$C$21,2,FALSE),"")</f>
        <v/>
      </c>
      <c r="AG94" s="25"/>
      <c r="AH94" s="24">
        <f t="shared" si="22"/>
        <v>0</v>
      </c>
      <c r="AI94" s="20">
        <f t="shared" si="19"/>
        <v>0</v>
      </c>
      <c r="AJ94" s="19"/>
    </row>
    <row r="95" spans="2:36" ht="15" customHeight="1" thickBot="1" x14ac:dyDescent="0.25">
      <c r="B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20">
        <f t="shared" si="20"/>
        <v>0</v>
      </c>
      <c r="R95" s="20">
        <f t="shared" si="23"/>
        <v>0</v>
      </c>
      <c r="S95" s="20">
        <f t="shared" si="24"/>
        <v>0</v>
      </c>
      <c r="T95" s="20">
        <f t="shared" si="25"/>
        <v>0</v>
      </c>
      <c r="U95" s="20">
        <f t="shared" si="26"/>
        <v>0</v>
      </c>
      <c r="V95" s="20">
        <f t="shared" si="27"/>
        <v>0</v>
      </c>
      <c r="W95" s="20">
        <f t="shared" si="28"/>
        <v>0</v>
      </c>
      <c r="X95" s="20">
        <f t="shared" si="29"/>
        <v>0</v>
      </c>
      <c r="Y95" s="20">
        <f t="shared" si="30"/>
        <v>0</v>
      </c>
      <c r="Z95" s="20">
        <f t="shared" si="31"/>
        <v>0</v>
      </c>
      <c r="AA95" s="20">
        <f t="shared" si="32"/>
        <v>0</v>
      </c>
      <c r="AB95" s="20">
        <f t="shared" si="33"/>
        <v>0</v>
      </c>
      <c r="AC95" s="20">
        <f t="shared" si="34"/>
        <v>0</v>
      </c>
      <c r="AD95" s="20">
        <f t="shared" si="21"/>
        <v>0</v>
      </c>
      <c r="AE95" s="21"/>
      <c r="AF95" s="22" t="str">
        <f>IFERROR(VLOOKUP(AE95,'[2]Controls (hide)'!$B$19:$C$21,2,FALSE),"")</f>
        <v/>
      </c>
      <c r="AG95" s="25"/>
      <c r="AH95" s="24">
        <f t="shared" si="22"/>
        <v>0</v>
      </c>
      <c r="AI95" s="20">
        <f t="shared" si="19"/>
        <v>0</v>
      </c>
      <c r="AJ95" s="19"/>
    </row>
    <row r="96" spans="2:36" ht="15" customHeight="1" thickBot="1" x14ac:dyDescent="0.25">
      <c r="B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20">
        <f t="shared" si="20"/>
        <v>0</v>
      </c>
      <c r="R96" s="20">
        <f t="shared" si="23"/>
        <v>0</v>
      </c>
      <c r="S96" s="20">
        <f t="shared" si="24"/>
        <v>0</v>
      </c>
      <c r="T96" s="20">
        <f t="shared" si="25"/>
        <v>0</v>
      </c>
      <c r="U96" s="20">
        <f t="shared" si="26"/>
        <v>0</v>
      </c>
      <c r="V96" s="20">
        <f t="shared" si="27"/>
        <v>0</v>
      </c>
      <c r="W96" s="20">
        <f t="shared" si="28"/>
        <v>0</v>
      </c>
      <c r="X96" s="20">
        <f t="shared" si="29"/>
        <v>0</v>
      </c>
      <c r="Y96" s="20">
        <f t="shared" si="30"/>
        <v>0</v>
      </c>
      <c r="Z96" s="20">
        <f t="shared" si="31"/>
        <v>0</v>
      </c>
      <c r="AA96" s="20">
        <f t="shared" si="32"/>
        <v>0</v>
      </c>
      <c r="AB96" s="20">
        <f t="shared" si="33"/>
        <v>0</v>
      </c>
      <c r="AC96" s="20">
        <f t="shared" si="34"/>
        <v>0</v>
      </c>
      <c r="AD96" s="20">
        <f t="shared" si="21"/>
        <v>0</v>
      </c>
      <c r="AE96" s="21"/>
      <c r="AF96" s="22" t="str">
        <f>IFERROR(VLOOKUP(AE96,'[2]Controls (hide)'!$B$19:$C$21,2,FALSE),"")</f>
        <v/>
      </c>
      <c r="AG96" s="25"/>
      <c r="AH96" s="24">
        <f t="shared" si="22"/>
        <v>0</v>
      </c>
      <c r="AI96" s="20">
        <f t="shared" si="19"/>
        <v>0</v>
      </c>
      <c r="AJ96" s="19"/>
    </row>
    <row r="97" spans="2:36" ht="15" customHeight="1" thickBot="1" x14ac:dyDescent="0.25">
      <c r="B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20">
        <f t="shared" si="20"/>
        <v>0</v>
      </c>
      <c r="R97" s="20">
        <f t="shared" si="23"/>
        <v>0</v>
      </c>
      <c r="S97" s="20">
        <f t="shared" si="24"/>
        <v>0</v>
      </c>
      <c r="T97" s="20">
        <f t="shared" si="25"/>
        <v>0</v>
      </c>
      <c r="U97" s="20">
        <f t="shared" si="26"/>
        <v>0</v>
      </c>
      <c r="V97" s="20">
        <f t="shared" si="27"/>
        <v>0</v>
      </c>
      <c r="W97" s="20">
        <f t="shared" si="28"/>
        <v>0</v>
      </c>
      <c r="X97" s="20">
        <f t="shared" si="29"/>
        <v>0</v>
      </c>
      <c r="Y97" s="20">
        <f t="shared" si="30"/>
        <v>0</v>
      </c>
      <c r="Z97" s="20">
        <f t="shared" si="31"/>
        <v>0</v>
      </c>
      <c r="AA97" s="20">
        <f t="shared" si="32"/>
        <v>0</v>
      </c>
      <c r="AB97" s="20">
        <f t="shared" si="33"/>
        <v>0</v>
      </c>
      <c r="AC97" s="20">
        <f t="shared" si="34"/>
        <v>0</v>
      </c>
      <c r="AD97" s="20">
        <f t="shared" si="21"/>
        <v>0</v>
      </c>
      <c r="AE97" s="21"/>
      <c r="AF97" s="22" t="str">
        <f>IFERROR(VLOOKUP(AE97,'[2]Controls (hide)'!$B$19:$C$21,2,FALSE),"")</f>
        <v/>
      </c>
      <c r="AG97" s="25"/>
      <c r="AH97" s="24">
        <f t="shared" si="22"/>
        <v>0</v>
      </c>
      <c r="AI97" s="20">
        <f t="shared" si="19"/>
        <v>0</v>
      </c>
      <c r="AJ97" s="19"/>
    </row>
    <row r="98" spans="2:36" ht="15" customHeight="1" thickBot="1" x14ac:dyDescent="0.25">
      <c r="D98" s="26">
        <v>0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6">
        <v>0</v>
      </c>
      <c r="P98" s="26">
        <v>0</v>
      </c>
    </row>
    <row r="99" spans="2:36" ht="15" customHeight="1" thickTop="1" thickBot="1" x14ac:dyDescent="0.25">
      <c r="B99" s="27" t="s">
        <v>16</v>
      </c>
      <c r="D99" s="27">
        <f t="shared" ref="D99:O99" si="35">SUM(D8:D98)</f>
        <v>8087311.5429999996</v>
      </c>
      <c r="E99" s="28">
        <f t="shared" si="35"/>
        <v>8611393.8329999987</v>
      </c>
      <c r="F99" s="28">
        <f t="shared" si="35"/>
        <v>8123328.8379999995</v>
      </c>
      <c r="G99" s="28">
        <f t="shared" si="35"/>
        <v>9552639.5810000002</v>
      </c>
      <c r="H99" s="28">
        <f t="shared" si="35"/>
        <v>9059050.2039999999</v>
      </c>
      <c r="I99" s="28">
        <f t="shared" si="35"/>
        <v>9316286.4470000006</v>
      </c>
      <c r="J99" s="28">
        <f t="shared" si="35"/>
        <v>9174059.1160000004</v>
      </c>
      <c r="K99" s="28">
        <f t="shared" si="35"/>
        <v>9230304.9529999997</v>
      </c>
      <c r="L99" s="28">
        <f t="shared" si="35"/>
        <v>9349227.2569999993</v>
      </c>
      <c r="M99" s="28">
        <f t="shared" si="35"/>
        <v>10150311.312000001</v>
      </c>
      <c r="N99" s="28">
        <f t="shared" si="35"/>
        <v>10335704.462000001</v>
      </c>
      <c r="O99" s="28">
        <f t="shared" si="35"/>
        <v>10385710.482000001</v>
      </c>
      <c r="P99" s="28">
        <f>SUM(C99:O99)</f>
        <v>111375328.028</v>
      </c>
      <c r="Q99" s="29"/>
      <c r="R99" s="28">
        <f t="shared" ref="R99:AC99" si="36">SUM(R8:R98)</f>
        <v>8419210.2058916483</v>
      </c>
      <c r="S99" s="28">
        <f t="shared" si="36"/>
        <v>8798665.5051497575</v>
      </c>
      <c r="T99" s="28">
        <f t="shared" si="36"/>
        <v>8738228.2174259424</v>
      </c>
      <c r="U99" s="28">
        <f t="shared" si="36"/>
        <v>9600293.9269222878</v>
      </c>
      <c r="V99" s="28">
        <f t="shared" si="36"/>
        <v>9270604.1632976215</v>
      </c>
      <c r="W99" s="28">
        <f t="shared" si="36"/>
        <v>9757592.3361308612</v>
      </c>
      <c r="X99" s="28">
        <f t="shared" si="36"/>
        <v>9464803.9686344676</v>
      </c>
      <c r="Y99" s="28">
        <f t="shared" si="36"/>
        <v>9614075.2729155887</v>
      </c>
      <c r="Z99" s="28">
        <f t="shared" si="36"/>
        <v>9839317.8948918413</v>
      </c>
      <c r="AA99" s="28">
        <f t="shared" si="36"/>
        <v>10603454.695020568</v>
      </c>
      <c r="AB99" s="28">
        <f t="shared" si="36"/>
        <v>10922559.047308175</v>
      </c>
      <c r="AC99" s="28">
        <f t="shared" si="36"/>
        <v>10543889.986351248</v>
      </c>
      <c r="AD99" s="28">
        <f>SUM(R99:AC99)</f>
        <v>115572695.21994002</v>
      </c>
      <c r="AE99" s="30"/>
      <c r="AF99" s="30"/>
      <c r="AG99" s="27"/>
      <c r="AH99" s="31">
        <f>IF(OR(P99=0,AD99=0),0,AD99/P99-1)</f>
        <v>3.7686687583849743E-2</v>
      </c>
      <c r="AI99" s="27">
        <f>AD99-P99</f>
        <v>4197367.1919400245</v>
      </c>
    </row>
    <row r="102" spans="2:36" ht="25.05" customHeight="1" thickBot="1" x14ac:dyDescent="0.55000000000000004">
      <c r="B102" s="33" t="s">
        <v>32</v>
      </c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</row>
    <row r="103" spans="2:36" ht="15" customHeight="1" thickTop="1" thickBot="1" x14ac:dyDescent="0.25">
      <c r="B103" s="34" t="s">
        <v>27</v>
      </c>
      <c r="C103" s="19">
        <v>1</v>
      </c>
      <c r="D103" s="32"/>
      <c r="E103" s="32"/>
      <c r="F103" s="32"/>
    </row>
    <row r="104" spans="2:36" ht="15" customHeight="1" thickBot="1" x14ac:dyDescent="0.25">
      <c r="B104" s="34" t="s">
        <v>25</v>
      </c>
      <c r="C104" s="19">
        <v>2</v>
      </c>
      <c r="D104" s="32"/>
      <c r="E104" s="32"/>
      <c r="F104" s="32"/>
    </row>
    <row r="105" spans="2:36" ht="15" customHeight="1" thickBot="1" x14ac:dyDescent="0.25">
      <c r="B105" s="34" t="s">
        <v>28</v>
      </c>
      <c r="C105" s="19">
        <v>3</v>
      </c>
      <c r="D105" s="32"/>
      <c r="E105" s="32"/>
      <c r="F105" s="32"/>
    </row>
  </sheetData>
  <conditionalFormatting sqref="AH7:AH97">
    <cfRule type="dataBar" priority="4">
      <dataBar>
        <cfvo type="num" val="-1"/>
        <cfvo type="num" val="1"/>
        <color theme="3" tint="0.39997558519241921"/>
      </dataBar>
      <extLst>
        <ext xmlns:x14="http://schemas.microsoft.com/office/spreadsheetml/2009/9/main" uri="{B025F937-C7B1-47D3-B67F-A62EFF666E3E}">
          <x14:id>{C1A51C7C-9C3C-4E1B-817C-C43D7286114B}</x14:id>
        </ext>
      </extLst>
    </cfRule>
  </conditionalFormatting>
  <conditionalFormatting sqref="AH8:AH97">
    <cfRule type="expression" dxfId="1" priority="3">
      <formula>#REF!="#hiderow"</formula>
    </cfRule>
  </conditionalFormatting>
  <conditionalFormatting sqref="AH99">
    <cfRule type="expression" dxfId="0" priority="1">
      <formula>#REF!="#hiderow"</formula>
    </cfRule>
    <cfRule type="dataBar" priority="2">
      <dataBar>
        <cfvo type="num" val="-1"/>
        <cfvo type="num" val="1"/>
        <color theme="3" tint="0.39997558519241921"/>
      </dataBar>
      <extLst>
        <ext xmlns:x14="http://schemas.microsoft.com/office/spreadsheetml/2009/9/main" uri="{B025F937-C7B1-47D3-B67F-A62EFF666E3E}">
          <x14:id>{AD1DB9A7-5AAF-4BF2-8448-BF5DFF97FDEE}</x14:id>
        </ext>
      </extLst>
    </cfRule>
  </conditionalFormatting>
  <dataValidations count="4">
    <dataValidation type="list" allowBlank="1" showInputMessage="1" showErrorMessage="1" sqref="B4" xr:uid="{D7D9F164-48BD-4CEB-B6F6-2062D45ADA59}">
      <formula1>"What If 1, What If 2, What If 3"</formula1>
    </dataValidation>
    <dataValidation allowBlank="1" showInputMessage="1" showErrorMessage="1" prompt="Input" sqref="B8:B97" xr:uid="{8EE19215-8A9A-442D-81A0-C3FF28981158}"/>
    <dataValidation type="list" allowBlank="1" showInputMessage="1" showErrorMessage="1" sqref="AE8:AE97" xr:uid="{F512D2DA-6715-4722-85CF-3AAB74951C76}">
      <formula1>DriverList</formula1>
    </dataValidation>
    <dataValidation type="list" allowBlank="1" showInputMessage="1" showErrorMessage="1" sqref="Q98" xr:uid="{684DF6DE-A73F-4C42-9DDB-8E708B095C16}">
      <formula1>"TRUE,FALSE"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1A51C7C-9C3C-4E1B-817C-C43D7286114B}">
            <x14:dataBar minLength="0" maxLength="100" gradient="0" direction="leftToRight" axisPosition="middle">
              <x14:cfvo type="num">
                <xm:f>-1</xm:f>
              </x14:cfvo>
              <x14:cfvo type="num">
                <xm:f>1</xm:f>
              </x14:cfvo>
              <x14:negativeFillColor theme="7" tint="0.59999389629810485"/>
              <x14:axisColor theme="1" tint="0.79998168889431442"/>
            </x14:dataBar>
          </x14:cfRule>
          <xm:sqref>AH7:AH97</xm:sqref>
        </x14:conditionalFormatting>
        <x14:conditionalFormatting xmlns:xm="http://schemas.microsoft.com/office/excel/2006/main">
          <x14:cfRule type="dataBar" id="{AD1DB9A7-5AAF-4BF2-8448-BF5DFF97FDEE}">
            <x14:dataBar minLength="0" maxLength="100" gradient="0" direction="leftToRight" axisPosition="middle">
              <x14:cfvo type="num">
                <xm:f>-1</xm:f>
              </x14:cfvo>
              <x14:cfvo type="num">
                <xm:f>1</xm:f>
              </x14:cfvo>
              <x14:negativeFillColor theme="7" tint="0.59999389629810485"/>
              <x14:axisColor theme="1" tint="0.79998168889431442"/>
            </x14:dataBar>
          </x14:cfRule>
          <xm:sqref>AH99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DFBC8-A829-4FE9-ADCA-1DB4466CCC31}">
  <dimension ref="A1"/>
  <sheetViews>
    <sheetView workbookViewId="0"/>
  </sheetViews>
  <sheetFormatPr defaultRowHeight="11.4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8A242-B676-418F-8D9A-8115A1411D80}">
  <dimension ref="A1"/>
  <sheetViews>
    <sheetView workbookViewId="0"/>
  </sheetViews>
  <sheetFormatPr defaultRowHeight="11.4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venadatastore xmlns="http://venasolutions.com/VenaSPMAddin/DrillThroughTableInfo_V1">[]</venadatastore>
</file>

<file path=customXml/item10.xml><?xml version="1.0" encoding="utf-8"?>
<venadatastore xmlns="http://venasolutions.com/VenaSPMAddin/ServerSideBlobV1">{"Version":1,"Mappings":{},"DynamicRangeStoreData":{},"FormVariables":{"Groups":{"9a994187-4ed3-4114-8c8e-eac9c8565775":{"Id":"9a994187-4ed3-4114-8c8e-eac9c8565775","Name":"*fvAccount","DynamicMemberType":6,"DynamicMatchField":3,"DynamicMemberDimensionId":1,"DynamicMemberDimensionMemberId":"1314745116087156736","DataModelId":"1314744954375766016"},"f53c79c5-f381-46ca-a0b8-4143200ca687":{"Id":"f53c79c5-f381-46ca-a0b8-4143200ca687","Name":"*fvEntity","DynamicMemberType":6,"DynamicMatchField":3,"DynamicMemberDimensionId":2,"DynamicMemberDimensionMemberId":"1314745476780523520","DataModelId":"1314744954375766016"},"e66b84ab-f39c-420b-95c4-8b6bc4626137":{"Id":"e66b84ab-f39c-420b-95c4-8b6bc4626137","Name":"*fvDepartment","DynamicMemberType":6,"DynamicMatchField":3,"DynamicMemberDimensionId":3,"DynamicMemberDimensionMemberId":"1314745510867238991","DataModelId":"1314744954375766016"},"42248f6b-5650-4721-99f8-5ed6b619963c":{"Id":"42248f6b-5650-4721-99f8-5ed6b619963c","Name":"*fvID","DynamicMemberType":6,"DynamicMatchField":3,"DynamicMemberDimensionId":4,"DynamicMemberDimensionMemberId":"1314753882832371712","DataModelId":"1314744954375766016"},"0df0f5cd-6f99-4ee5-80de-4be7fd90f523":{"Id":"0df0f5cd-6f99-4ee5-80de-4be7fd90f523","Name":"*fvProduct","DynamicMemberType":6,"DynamicMatchField":3,"DynamicMemberDimensionId":5,"DynamicMemberDimensionMemberId":"1314753921289814049","DataModelId":"1314744954375766016"},"88184c84-f00d-4f1e-8fd6-472ceaab9216":{"Id":"88184c84-f00d-4f1e-8fd6-472ceaab9216","Name":"*fvProject","DynamicMemberType":6,"DynamicMatchField":3,"DynamicMemberDimensionId":6,"DynamicMemberDimensionMemberId":"1314753958438895809","DataModelId":"1314744954375766016"},"f62743a0-a8df-4e16-be5a-7f76f92054b4":{"Id":"f62743a0-a8df-4e16-be5a-7f76f92054b4","Name":"*fvPlaceholder","DynamicMemberType":6,"DynamicMatchField":3,"DynamicMemberDimensionId":7,"DynamicMemberDimensionMemberId":"1314753985089372165","DataModelId":"1314744954375766016"},"0959961d-d0dc-47a6-875b-10b585d3dbb1":{"Id":"0959961d-d0dc-47a6-875b-10b585d3dbb1","Name":"*fvYear","DynamicMemberType":6,"DynamicMatchField":3,"DynamicMemberDimensionId":8,"DynamicMemberDimensionMemberId":"1314754008258576384","DataModelId":"1314744954375766016"},"36922b48-40a8-47d2-8a13-0e93d7f6e8f2":{"Id":"36922b48-40a8-47d2-8a13-0e93d7f6e8f2","Name":"*fvPeriod","DynamicMemberType":6,"DynamicMatchField":3,"DynamicMemberDimensionId":9,"DynamicMemberDimensionMemberId":"1314754036096303168","DataModelId":"1314744954375766016"},"fb623d30-a9ba-4f53-9fe8-588679d5a054":{"Id":"fb623d30-a9ba-4f53-9fe8-588679d5a054","Name":"*fvScenario","DynamicMemberType":6,"DynamicMatchField":3,"DynamicMemberDimensionId":10,"DynamicMemberDimensionMemberId":"1314754063363604480","DataModelId":"1314744954375766016"},"bfffd9bc-b90e-46da-9e2f-fa37361fcca6":{"Id":"bfffd9bc-b90e-46da-9e2f-fa37361fcca6","Name":"*fvCurrency","DynamicMemberType":6,"DynamicMatchField":3,"DynamicMemberDimensionId":11,"DynamicMemberDimensionMemberId":"1314754089913286711","DataModelId":"1314744954375766016"},"e01c42b9-6a0c-46c1-85ca-fa2b60207bf1":{"Id":"e01c42b9-6a0c-46c1-85ca-fa2b60207bf1","Name":"*fvMeasure","DynamicMemberType":6,"DynamicMatchField":3,"DynamicMemberDimensionId":12,"DynamicMemberDimensionMemberId":"1314778209614954496","DataModelId":"1314744954375766016"}},"GroupMembers":{}},"LoadedDataModels":["1314744954375766016"],"DefaultDataModel":"-1","DynamicBindingStoreDataList":{"BindList":[]},"LineItemEnabledSectionBlockPairs":[],"LineItemDetailsRowMap":{},"VenaWorkbookSettings":{},"VenaSqlQueries":null}</venadatastore>
</file>

<file path=customXml/item2.xml><?xml version="1.0" encoding="utf-8"?>
<venadatastore xmlns="http://venasolutions.com/VenaSPMAddin/SaveDataView_V1">[{"sheetName":"What-If Modeling","section":"S1","block":"B1","modelId":"1314744954375766016","defaultMembers":{"1":"1314778314958831616","2":"1314778315176935424","3":"1314778315197906946","4":"1314778315197906966","5":"1314778315197906970","6":"1314778315197906974","7":"1314778315197906976","8":"1314778315206295560","9":"1314778315206295572","10":"1314778315416010752","11":"1314778315441176578","12":"1314778315462148097"},"pageMembers":{"2":"1314778315176935424","3":"1314778315193712647"},"rows":[{"sheetIndex":7,"members":{"1":"1314778315000774656"}},{"sheetIndex":8,"members":{"1":"1314778315009163264"}},{"sheetIndex":9,"members":{"1":"1314778315009163267"}},{"sheetIndex":10,"members":{"1":"1314778315013357568"}},{"sheetIndex":11,"members":{"1":"1314778315013357570"}}],"columns":[{"sheetIndex":3,"members":{"9":"1314778315227267072","10":"1315146913180024832"}},{"sheetIndex":4,"members":{"9":"1314778315235655680","10":"1315146913180024832"}},{"sheetIndex":5,"members":{"9":"1314778315235655682","10":"1315146913180024832"}},{"sheetIndex":6,"members":{"9":"1314778315235655686","10":"1315146913180024832"}},{"sheetIndex":7,"members":{"9":"1314778315244044288","10":"1315146913180024832"}},{"sheetIndex":8,"members":{"9":"1314778315244044290","10":"1315146913180024832"}},{"sheetIndex":9,"members":{"9":"1314778315252432896","10":"1315146913180024832"}},{"sheetIndex":10,"members":{"9":"1314778315256627200","10":"1315146913180024832"}},{"sheetIndex":11,"members":{"9":"1314778315256627202","10":"1315146913180024832"}},{"sheetIndex":12,"members":{"9":"1314778315256627206","10":"1315146913180024832"}},{"sheetIndex":13,"members":{"9":"1314778315265015808","10":"1315146913180024832"}},{"sheetIndex":14,"members":{"9":"1314778315265015810","10":"1315146913180024832"}},{"sheetIndex":17,"members":{"9":"1314778315227267072","10":"1314778315432787972"}},{"sheetIndex":18,"members":{"9":"1314778315235655680","10":"1314778315432787972"}},{"sheetIndex":19,"members":{"9":"1314778315235655682","10":"1314778315432787972"}},{"sheetIndex":20,"members":{"9":"1314778315235655686","10":"1314778315432787972"}},{"sheetIndex":21,"members":{"9":"1314778315244044288","10":"1314778315432787972"}},{"sheetIndex":22,"members":{"9":"1314778315244044290","10":"1314778315432787972"}},{"sheetIndex":23,"members":{"9":"1314778315252432896","10":"1314778315432787972"}},{"sheetIndex":24,"members":{"9":"1314778315256627200","10":"1314778315432787972"}},{"sheetIndex":25,"members":{"9":"1314778315256627202","10":"1314778315432787972"}},{"sheetIndex":26,"members":{"9":"1314778315256627206","10":"1314778315432787972"}},{"sheetIndex":27,"members":{"9":"1314778315265015808","10":"1314778315432787972"}},{"sheetIndex":28,"members":{"9":"1314778315265015810","10":"1314778315432787972"}},{"sheetIndex":35,"members":{"9":"1314778315265015814","10":"1314778315432787972"}}],"values":[[{"asSaved":"2141932.213","asRefreshed":"2141932.213"},{"asSaved":"2062500.213","asRefreshed":"2062500.213"},{"asSaved":"2482514.173","asRefreshed":"2482514.173"},{"asSaved":"2746530.227","asRefreshed":"2746530.227"},{"asSaved":"2969176.567","asRefreshed":"2969176.567"},{"asSaved":"2844314.437","asRefreshed":"2844314.437"},{"asSaved":"3145540.757","asRefreshed":"3145540.757"},{"asSaved":"2981318.337","asRefreshed":"2981318.337"},{"asSaved":"2992051.747","asRefreshed":"2992051.747"},{"asSaved":"3302738.972","asRefreshed":"3302738.972"},{"asSaved":"3617491.222","asRefreshed":"3617491.222"},{"asSaved":"3248219.562","asRefreshed":"3248219.562"},{"asSaved":"2184770.85726","asRefreshed":"2291867.46791"},{"asSaved":"2103750.21726","asRefreshed":"2206875.22791"},{"asSaved":"2532164.45646","asRefreshed":"2656290.16511"},{"asSaved":"2801460.83154","asRefreshed":"2938787.34289"},{"asSaved":"3028560.09834","asRefreshed":"3177018.92669"},{"asSaved":"2901200.72574","asRefreshed":"3043416.44759"},{"asSaved":"3208451.57214","asRefreshed":"3365728.60999"},{"asSaved":"3040944.70374","asRefreshed":"3190010.62059"},{"asSaved":"3051892.78194","asRefreshed":"3201495.36929"},{"asSaved":"3368793.75144","asRefreshed":"3533930.70004"},{"asSaved":"3689841.04644","asRefreshed":"3870715.60754"},{"asSaved":"3313183.95324","asRefreshed":"3475594.93134"},{"asSaved":"","asRefreshed":"increase is larger than expected"}],[{"asSaved":"1840424","asRefreshed":"1840424"},{"asSaved":"2257200.34","asRefreshed":"2257200.34"},{"asSaved":"1898982.565","asRefreshed":"1898982.565"},{"asSaved":"2339437.774","asRefreshed":"2339437.774"},{"asSaved":"1899048.237","asRefreshed":"1899048.237"},{"asSaved":"2439186.59","asRefreshed":"2439186.59"},{"asSaved":"1927558.889","asRefreshed":"1927558.889"},{"asSaved":"2129498.716","asRefreshed":"2129498.716"},{"asSaved":"2357102.07","asRefreshed":"2357102.07"},{"asSaved":"2730877.03","asRefreshed":"2730877.03"},{"asSaved":"2727444.74","asRefreshed":"2727444.74"},{"asSaved":"2740516.28","asRefreshed":"2740516.28"},{"asSaved":"1955940.69529831","asRefreshed":"1955940.69529831"},{"asSaved":"2398876.56455642","asRefreshed":"2398876.56455642"},{"asSaved":"2018174.76763261","asRefreshed":"2018174.76763261"},{"asSaved":"2486275.74204895","asRefreshed":"2486275.74204895"},{"asSaved":"2018244.56162429","asRefreshed":"2018244.56162429"},{"asSaved":"2592285.42705753","asRefreshed":"2592285.42705753"},{"asSaved":"2048544.72316113","asRefreshed":"2048544.72316113"},{"asSaved":"2263159.57584226","asRefreshed":"2263159.57584226"},{"asSaved":"2505048.76141851","asRefreshed":"2505048.76141851"},{"asSaved":"2902284.21104723","asRefreshed":"2902284.21104723"},{"asSaved":"2898636.48873484","asRefreshed":"2898636.48873484"},{"asSaved":"2912528.48157791","asRefreshed":"2912528.48157791"},{"asSaved":"","asRefreshed":""}],[{"asSaved":"3679255.33","asRefreshed":"3679255.33"},{"asSaved":"3848776.28","asRefreshed":"3848776.28"},{"asSaved":"3402562.1","asRefreshed":"3402562.1"},{"asSaved":"4008097.58","asRefreshed":"4008097.58"},{"asSaved":"3817082.4","asRefreshed":"3817082.4"},{"asSaved":"3620801.42","asRefreshed":"3620801.42"},{"asSaved":"3742747.47","asRefreshed":"3742747.47"},{"asSaved":"3663466.9","asRefreshed":"3663466.9"},{"asSaved":"3570342.94","asRefreshed":"3570342.94"},{"asSaved":"3639305.18","asRefreshed":"3639305.18"},{"asSaved":"3511644.02","asRefreshed":"3511644.02"},{"asSaved":"3932739.75","asRefreshed":"3932739.75"},{"asSaved":"3833333.33333333","asRefreshed":"3833333.33333333"},{"asSaved":"3833333.33333333","asRefreshed":"3833333.33333333"},{"asSaved":"3833333.33333333","asRefreshed":"3833333.33333333"},{"asSaved":"3833333.33333333","asRefreshed":"3833333.33333333"},{"asSaved":"3833333.33333333","asRefreshed":"3833333.33333333"},{"asSaved":"3833333.33333333","asRefreshed":"3833333.33333333"},{"asSaved":"3833333.33333333","asRefreshed":"3833333.33333333"},{"asSaved":"3833333.33333333","asRefreshed":"3833333.33333333"},{"asSaved":"3833333.33333333","asRefreshed":"3833333.33333333"},{"asSaved":"3833333.33333333","asRefreshed":"3833333.33333333"},{"asSaved":"3833333.33333333","asRefreshed":"3833333.33333333"},{"asSaved":"3833333.33333333","asRefreshed":"3833333.33333333"},{"asSaved":"","asRefreshed":""}],[{"asSaved":"181968","asRefreshed":"181968"},{"asSaved":"235746","asRefreshed":"235746"},{"asSaved":"167784","asRefreshed":"167784"},{"asSaved":"227868","asRefreshed":"227868"},{"asSaved":"196398","asRefreshed":"196398"},{"asSaved":"181035","asRefreshed":"181035"},{"asSaved":"164826","asRefreshed":"164826"},{"asSaved":"218439","asRefreshed":"218439"},{"asSaved":"217400.68","asRefreshed":"217400.68"},{"asSaved":"221623.73","asRefreshed":"221623.73"},{"asSaved":"233252.52","asRefreshed":"233252.52"},{"asSaved":"260241.63","asRefreshed":"260241.63"},{"asSaved":"189246.72","asRefreshed":"189246.72"},{"asSaved":"245175.84","asRefreshed":"245175.84"},{"asSaved":"174495.36","asRefreshed":"174495.36"},{"asSaved":"236982.72","asRefreshed":"236982.72"},{"asSaved":"204253.92","asRefreshed":"204253.92"},{"asSaved":"188276.4","asRefreshed":"188276.4"},{"asSaved":"171419.04","asRefreshed":"171419.04"},{"asSaved":"227176.56","asRefreshed":"227176.56"},{"asSaved":"226096.7072","asRefreshed":"226096.7072"},{"asSaved":"230488.6792","asRefreshed":"230488.6792"},{"asSaved":"242582.6208","asRefreshed":"242582.6208"},{"asSaved":"270651.2952","asRefreshed":"270651.2952"},{"asSaved":"","asRefreshed":""}],[{"asSaved":"243732","asRefreshed":"243732"},{"asSaved":"207171","asRefreshed":"207171"},{"asSaved":"171486","asRefreshed":"171486"},{"asSaved":"230706","asRefreshed":"230706"},{"asSaved":"177345","asRefreshed":"177345"},{"asSaved":"230949","asRefreshed":"230949"},{"asSaved":"193386","asRefreshed":"193386"},{"asSaved":"237582","asRefreshed":"237582"},{"asSaved":"212329.82","asRefreshed":"212329.82"},{"asSaved":"255766.4","asRefreshed":"255766.4"},{"asSaved":"245871.96","asRefreshed":"245871.96"},{"asSaved":"203993.26","asRefreshed":"203993.26"},{"asSaved":"255918.6","asRefreshed":"255918.6"},{"asSaved":"217529.55","asRefreshed":"217529.55"},{"asSaved":"180060.3","asRefreshed":"180060.3"},{"asSaved":"242241.3","asRefreshed":"242241.3"},{"asSaved":"186212.25","asRefreshed":"186212.25"},{"asSaved":"242496.45","asRefreshed":"242496.45"},{"asSaved":"203055.3","asRefreshed":"203055.3"},{"asSaved":"249461.1","asRefreshed":"249461.1"},{"asSaved":"222946.311","asRefreshed":"222946.311"},{"asSaved":"268554.72","asRefreshed":"268554.72"},{"asSaved":"258165.558","asRefreshed":"258165.558"},{"asSaved":"214192.923","asRefreshed":"214192.923"},{"asSaved":"","asRefreshed":""}]]}]</venadatastore>
</file>

<file path=customXml/item3.xml><?xml version="1.0" encoding="utf-8"?>
<venadatastore xmlns="http://vena.io/React/TopmostPageStore_V1">[]</venadatastore>
</file>

<file path=customXml/item4.xml><?xml version="1.0" encoding="utf-8"?>
<venadatastore xmlns="http://venasolutions.com/VenaSPMAddin/VenaWorkbookSettings">{}</venadatastore>
</file>

<file path=customXml/item5.xml><?xml version="1.0" encoding="utf-8"?>
<venadatastore xmlns="http://venasolutions.com/VenaSPMAddin/ExcelCustomMultiDynamicCollectionStore_V1">[]</venadatastore>
</file>

<file path=customXml/item6.xml><?xml version="1.0" encoding="utf-8"?>
<venadatastore xmlns="http://venasolutions.com/VenaSPMAddin/VenaWorkbookProperties">{"LoadedSuccessfully":false,"ConnectionContext":null,"Replay":false,"OfflineGuid":"00000000-0000-0000-0000-000000000000","ServiceUrl":null,"WorkbookIsOffline":false,"DocPropertiesJson":null,"Filename":null,"WP":null,"Subdomain":null}</venadatastore>
</file>

<file path=customXml/item7.xml><?xml version="1.0" encoding="utf-8"?>
<venadatastore xmlns="http://vena.io/React/LIDMappingStore_V1">{}</venadatastore>
</file>

<file path=customXml/item8.xml><?xml version="1.0" encoding="utf-8"?>
<venadatastore xmlns="http://vena.io/React/DynamicRangeStore_V1">{}</venadatastore>
</file>

<file path=customXml/item9.xml><?xml version="1.0" encoding="utf-8"?>
<venadatastore xmlns="http://venasolutions.com/VenaSPMAddin/DataModelSectionStore_V1">{"S1":{"Id":"1314744954375766016","Name":"Espresso Model"}}</venadatastore>
</file>

<file path=customXml/itemProps1.xml><?xml version="1.0" encoding="utf-8"?>
<ds:datastoreItem xmlns:ds="http://schemas.openxmlformats.org/officeDocument/2006/customXml" ds:itemID="{E9016AA6-F825-4FD3-985A-7FB9F8DFF46B}">
  <ds:schemaRefs>
    <ds:schemaRef ds:uri="http://venasolutions.com/VenaSPMAddin/DrillThroughTableInfo_V1"/>
  </ds:schemaRefs>
</ds:datastoreItem>
</file>

<file path=customXml/itemProps10.xml><?xml version="1.0" encoding="utf-8"?>
<ds:datastoreItem xmlns:ds="http://schemas.openxmlformats.org/officeDocument/2006/customXml" ds:itemID="{4C12C195-BFEB-4A80-A48A-95114B1E4B1B}">
  <ds:schemaRefs>
    <ds:schemaRef ds:uri="http://venasolutions.com/VenaSPMAddin/ServerSideBlobV1"/>
  </ds:schemaRefs>
</ds:datastoreItem>
</file>

<file path=customXml/itemProps2.xml><?xml version="1.0" encoding="utf-8"?>
<ds:datastoreItem xmlns:ds="http://schemas.openxmlformats.org/officeDocument/2006/customXml" ds:itemID="{61C85E08-0A34-41BE-93E2-1EDAD7FAC1DA}">
  <ds:schemaRefs>
    <ds:schemaRef ds:uri="http://venasolutions.com/VenaSPMAddin/SaveDataView_V1"/>
  </ds:schemaRefs>
</ds:datastoreItem>
</file>

<file path=customXml/itemProps3.xml><?xml version="1.0" encoding="utf-8"?>
<ds:datastoreItem xmlns:ds="http://schemas.openxmlformats.org/officeDocument/2006/customXml" ds:itemID="{9F5C4B14-C1B8-4311-8DCB-706BC4D2195C}">
  <ds:schemaRefs>
    <ds:schemaRef ds:uri="http://vena.io/React/TopmostPageStore_V1"/>
  </ds:schemaRefs>
</ds:datastoreItem>
</file>

<file path=customXml/itemProps4.xml><?xml version="1.0" encoding="utf-8"?>
<ds:datastoreItem xmlns:ds="http://schemas.openxmlformats.org/officeDocument/2006/customXml" ds:itemID="{F10A75D1-A872-4EBA-AA39-6997E71096A9}">
  <ds:schemaRefs>
    <ds:schemaRef ds:uri="http://venasolutions.com/VenaSPMAddin/VenaWorkbookSettings"/>
  </ds:schemaRefs>
</ds:datastoreItem>
</file>

<file path=customXml/itemProps5.xml><?xml version="1.0" encoding="utf-8"?>
<ds:datastoreItem xmlns:ds="http://schemas.openxmlformats.org/officeDocument/2006/customXml" ds:itemID="{AA4477AF-F6A9-4E32-8805-F2642A25DE29}">
  <ds:schemaRefs>
    <ds:schemaRef ds:uri="http://venasolutions.com/VenaSPMAddin/ExcelCustomMultiDynamicCollectionStore_V1"/>
  </ds:schemaRefs>
</ds:datastoreItem>
</file>

<file path=customXml/itemProps6.xml><?xml version="1.0" encoding="utf-8"?>
<ds:datastoreItem xmlns:ds="http://schemas.openxmlformats.org/officeDocument/2006/customXml" ds:itemID="{A4746F17-F729-44DB-AE1D-950AC7D06217}">
  <ds:schemaRefs>
    <ds:schemaRef ds:uri="http://venasolutions.com/VenaSPMAddin/VenaWorkbookProperties"/>
  </ds:schemaRefs>
</ds:datastoreItem>
</file>

<file path=customXml/itemProps7.xml><?xml version="1.0" encoding="utf-8"?>
<ds:datastoreItem xmlns:ds="http://schemas.openxmlformats.org/officeDocument/2006/customXml" ds:itemID="{8C5CD66F-815A-4365-B976-FE7DF2D93005}">
  <ds:schemaRefs>
    <ds:schemaRef ds:uri="http://vena.io/React/LIDMappingStore_V1"/>
  </ds:schemaRefs>
</ds:datastoreItem>
</file>

<file path=customXml/itemProps8.xml><?xml version="1.0" encoding="utf-8"?>
<ds:datastoreItem xmlns:ds="http://schemas.openxmlformats.org/officeDocument/2006/customXml" ds:itemID="{3172B07A-CC11-4701-AF51-6790CB397A2A}">
  <ds:schemaRefs>
    <ds:schemaRef ds:uri="http://vena.io/React/DynamicRangeStore_V1"/>
  </ds:schemaRefs>
</ds:datastoreItem>
</file>

<file path=customXml/itemProps9.xml><?xml version="1.0" encoding="utf-8"?>
<ds:datastoreItem xmlns:ds="http://schemas.openxmlformats.org/officeDocument/2006/customXml" ds:itemID="{B61D66A6-D85B-4465-BEDE-CC2AA3FBC73F}">
  <ds:schemaRefs>
    <ds:schemaRef ds:uri="http://venasolutions.com/VenaSPMAddin/DataModelSectionStore_V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What-If Modeling</vt:lpstr>
      <vt:lpstr>DriverList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 Fletcher</dc:creator>
  <cp:lastModifiedBy>Riley Cameron</cp:lastModifiedBy>
  <dcterms:created xsi:type="dcterms:W3CDTF">2023-09-18T20:40:24Z</dcterms:created>
  <dcterms:modified xsi:type="dcterms:W3CDTF">2023-09-22T17:11:54Z</dcterms:modified>
</cp:coreProperties>
</file>